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11400" activeTab="0"/>
  </bookViews>
  <sheets>
    <sheet name="H26.11.1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<sst xmlns="http://schemas.openxmlformats.org/spreadsheetml/2006/main" count="58" uniqueCount="55">
  <si>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男　性</t>
  </si>
  <si>
    <t>女　性</t>
  </si>
  <si>
    <t>合　計</t>
  </si>
  <si>
    <t>世帯数</t>
  </si>
  <si>
    <t>江田島町</t>
  </si>
  <si>
    <t>中　央</t>
  </si>
  <si>
    <t>鷲　部</t>
  </si>
  <si>
    <t>江　南</t>
  </si>
  <si>
    <t>秋　月</t>
  </si>
  <si>
    <t>小　用</t>
  </si>
  <si>
    <t>切　串</t>
  </si>
  <si>
    <t>幸ノ浦</t>
  </si>
  <si>
    <t>大　須</t>
  </si>
  <si>
    <t>津久茂</t>
  </si>
  <si>
    <t>宮ノ原</t>
  </si>
  <si>
    <t>古鷹寮官舎・幹部隊舎・第一術科学校・幹部候補生学校</t>
  </si>
  <si>
    <t>能美町</t>
  </si>
  <si>
    <t>鹿　川</t>
  </si>
  <si>
    <t>中　町</t>
  </si>
  <si>
    <t>高　田</t>
  </si>
  <si>
    <t>沖美町</t>
  </si>
  <si>
    <t>岡大王</t>
  </si>
  <si>
    <t>畑</t>
  </si>
  <si>
    <t>是　長</t>
  </si>
  <si>
    <t>三　吉</t>
  </si>
  <si>
    <t>高　祖</t>
  </si>
  <si>
    <t>美　能</t>
  </si>
  <si>
    <t>大柿町</t>
  </si>
  <si>
    <t>深　江</t>
  </si>
  <si>
    <t>大　原</t>
  </si>
  <si>
    <t>小古江</t>
  </si>
  <si>
    <t>大　君</t>
  </si>
  <si>
    <t>柿　浦</t>
  </si>
  <si>
    <t>飛渡瀬</t>
  </si>
  <si>
    <t>外国人</t>
  </si>
  <si>
    <t>江田島町人口（外国人含む）</t>
  </si>
  <si>
    <t>能美町人口（外国人含む）</t>
  </si>
  <si>
    <t>沖美町人口（外国人含む）</t>
  </si>
  <si>
    <t>大柿町人口（外国人含む）</t>
  </si>
  <si>
    <t>　高齢化率</t>
  </si>
  <si>
    <t>65歳以上人口</t>
  </si>
  <si>
    <t>（外国人除く）</t>
  </si>
  <si>
    <t>対人口前月比</t>
  </si>
  <si>
    <t>日本人</t>
  </si>
  <si>
    <t>外国人含む</t>
  </si>
  <si>
    <t>日本人合計</t>
  </si>
  <si>
    <t>外国人合計</t>
  </si>
  <si>
    <t>住基人口</t>
  </si>
  <si>
    <t>人口合計</t>
  </si>
  <si>
    <t>平成26年11月1日分　住民基本台帳人口・世帯数</t>
  </si>
  <si>
    <t>14</t>
  </si>
  <si>
    <t>-10</t>
  </si>
  <si>
    <t>4</t>
  </si>
  <si>
    <t>22</t>
  </si>
  <si>
    <t>10,203人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</si>
</sst>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99CC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6" fontId="2" fillId="33" borderId="10" xfId="0" applyNumberFormat="1" applyFont="1" applyFill="1" applyBorder="1" applyAlignment="1">
      <alignment vertical="center"/>
    </xf>
    <xf numFmtId="176" fontId="2" fillId="34" borderId="10" xfId="0" applyNumberFormat="1" applyFont="1" applyFill="1" applyBorder="1" applyAlignment="1">
      <alignment vertical="center"/>
    </xf>
    <xf numFmtId="0" fontId="0" fillId="0" borderId="0" xfId="0" applyAlignment="1">
      <alignment/>
    </xf>
    <xf numFmtId="176" fontId="3" fillId="0" borderId="10" xfId="0" applyNumberFormat="1" applyFont="1" applyBorder="1" applyAlignment="1">
      <alignment vertical="center"/>
    </xf>
    <xf numFmtId="10" fontId="0" fillId="0" borderId="0" xfId="0" applyNumberFormat="1" applyAlignment="1">
      <alignment/>
    </xf>
    <xf numFmtId="176" fontId="3" fillId="35" borderId="1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5" borderId="10" xfId="0" applyFill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0" fillId="35" borderId="10" xfId="0" applyFont="1" applyFill="1" applyBorder="1" applyAlignment="1">
      <alignment horizontal="center" vertical="center" shrinkToFit="1"/>
    </xf>
    <xf numFmtId="0" fontId="4" fillId="36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shrinkToFit="1"/>
    </xf>
    <xf numFmtId="176" fontId="2" fillId="36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 shrinkToFit="1"/>
    </xf>
    <xf numFmtId="0" fontId="39" fillId="35" borderId="1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35" borderId="10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pane ySplit="2" topLeftCell="A18" activePane="bottomLeft" state="frozen"/>
      <selection pane="topLeft" activeCell="A1" sqref="A1"/>
      <selection pane="bottomLeft" activeCell="C3" sqref="C3"/>
    </sheetView>
  </sheetViews>
  <sheetFormatPr defaultColWidth="9.00390625" defaultRowHeight="13.5"/>
  <cols>
    <col min="1" max="1" width="17.125" style="0" customWidth="1"/>
    <col min="2" max="2" width="31.625" style="4" customWidth="1"/>
    <col min="3" max="6" width="8.625" style="4" customWidth="1"/>
  </cols>
  <sheetData>
    <row r="1" spans="1:6" ht="18" customHeight="1">
      <c r="A1" s="33" t="s">
        <v>49</v>
      </c>
      <c r="B1" s="33"/>
      <c r="C1" s="33"/>
      <c r="D1" s="33"/>
      <c r="E1" s="33"/>
      <c r="F1" s="33"/>
    </row>
    <row r="2" spans="1:6" ht="13.5">
      <c r="A2" s="20"/>
      <c r="B2" s="20"/>
      <c r="C2" s="1" t="s">
        <v>0</v>
      </c>
      <c r="D2" s="1" t="s">
        <v>1</v>
      </c>
      <c r="E2" s="1" t="s">
        <v>2</v>
      </c>
      <c r="F2" s="1" t="s">
        <v>3</v>
      </c>
    </row>
    <row r="3" spans="1:6" ht="14.25">
      <c r="A3" s="23" t="s">
        <v>4</v>
      </c>
      <c r="B3" s="23"/>
      <c r="C3" s="2">
        <f>SUM(C4:C14)</f>
        <v>4536</v>
      </c>
      <c r="D3" s="2">
        <f>SUM(D4:D14)</f>
        <v>4598</v>
      </c>
      <c r="E3" s="2">
        <f>SUM(E4:E14)</f>
        <v>9134</v>
      </c>
      <c r="F3" s="2">
        <f>SUM(F4:F14)</f>
        <v>4767</v>
      </c>
    </row>
    <row r="4" spans="1:6" ht="13.5">
      <c r="A4" s="24" t="s">
        <v>5</v>
      </c>
      <c r="B4" s="24"/>
      <c r="C4" s="5">
        <v>660</v>
      </c>
      <c r="D4" s="5">
        <v>805</v>
      </c>
      <c r="E4" s="5">
        <f>C4+D4</f>
        <v>1465</v>
      </c>
      <c r="F4" s="5">
        <v>713</v>
      </c>
    </row>
    <row r="5" spans="1:6" ht="13.5">
      <c r="A5" s="24" t="s">
        <v>6</v>
      </c>
      <c r="B5" s="24"/>
      <c r="C5" s="5">
        <v>484</v>
      </c>
      <c r="D5" s="5">
        <v>428</v>
      </c>
      <c r="E5" s="5">
        <f aca="true" t="shared" si="0" ref="E5:E13">C5+D5</f>
        <v>912</v>
      </c>
      <c r="F5" s="5">
        <v>510</v>
      </c>
    </row>
    <row r="6" spans="1:6" ht="13.5">
      <c r="A6" s="24" t="s">
        <v>7</v>
      </c>
      <c r="B6" s="24"/>
      <c r="C6" s="5">
        <v>311</v>
      </c>
      <c r="D6" s="5">
        <v>303</v>
      </c>
      <c r="E6" s="5">
        <f t="shared" si="0"/>
        <v>614</v>
      </c>
      <c r="F6" s="5">
        <v>279</v>
      </c>
    </row>
    <row r="7" spans="1:6" ht="13.5">
      <c r="A7" s="24" t="s">
        <v>8</v>
      </c>
      <c r="B7" s="24"/>
      <c r="C7" s="5">
        <v>235</v>
      </c>
      <c r="D7" s="5">
        <v>291</v>
      </c>
      <c r="E7" s="5">
        <f t="shared" si="0"/>
        <v>526</v>
      </c>
      <c r="F7" s="5">
        <v>276</v>
      </c>
    </row>
    <row r="8" spans="1:6" ht="13.5">
      <c r="A8" s="24" t="s">
        <v>9</v>
      </c>
      <c r="B8" s="24"/>
      <c r="C8" s="5">
        <v>683</v>
      </c>
      <c r="D8" s="5">
        <v>802</v>
      </c>
      <c r="E8" s="5">
        <f t="shared" si="0"/>
        <v>1485</v>
      </c>
      <c r="F8" s="5">
        <v>755</v>
      </c>
    </row>
    <row r="9" spans="1:6" ht="13.5">
      <c r="A9" s="24" t="s">
        <v>10</v>
      </c>
      <c r="B9" s="24"/>
      <c r="C9" s="5">
        <v>858</v>
      </c>
      <c r="D9" s="5">
        <v>981</v>
      </c>
      <c r="E9" s="5">
        <f t="shared" si="0"/>
        <v>1839</v>
      </c>
      <c r="F9" s="5">
        <v>881</v>
      </c>
    </row>
    <row r="10" spans="1:6" ht="13.5">
      <c r="A10" s="24" t="s">
        <v>11</v>
      </c>
      <c r="B10" s="24"/>
      <c r="C10" s="5">
        <v>33</v>
      </c>
      <c r="D10" s="5">
        <v>40</v>
      </c>
      <c r="E10" s="5">
        <f t="shared" si="0"/>
        <v>73</v>
      </c>
      <c r="F10" s="5">
        <v>37</v>
      </c>
    </row>
    <row r="11" spans="1:6" ht="13.5">
      <c r="A11" s="24" t="s">
        <v>12</v>
      </c>
      <c r="B11" s="24"/>
      <c r="C11" s="5">
        <v>102</v>
      </c>
      <c r="D11" s="5">
        <v>123</v>
      </c>
      <c r="E11" s="5">
        <f t="shared" si="0"/>
        <v>225</v>
      </c>
      <c r="F11" s="5">
        <v>118</v>
      </c>
    </row>
    <row r="12" spans="1:6" ht="13.5">
      <c r="A12" s="24" t="s">
        <v>13</v>
      </c>
      <c r="B12" s="24"/>
      <c r="C12" s="5">
        <v>345</v>
      </c>
      <c r="D12" s="5">
        <v>298</v>
      </c>
      <c r="E12" s="5">
        <f t="shared" si="0"/>
        <v>643</v>
      </c>
      <c r="F12" s="5">
        <v>290</v>
      </c>
    </row>
    <row r="13" spans="1:6" ht="13.5">
      <c r="A13" s="24" t="s">
        <v>14</v>
      </c>
      <c r="B13" s="24"/>
      <c r="C13" s="5">
        <v>385</v>
      </c>
      <c r="D13" s="5">
        <v>489</v>
      </c>
      <c r="E13" s="5">
        <f t="shared" si="0"/>
        <v>874</v>
      </c>
      <c r="F13" s="5">
        <v>430</v>
      </c>
    </row>
    <row r="14" spans="1:6" ht="13.5">
      <c r="A14" s="25" t="s">
        <v>15</v>
      </c>
      <c r="B14" s="25"/>
      <c r="C14" s="5">
        <v>440</v>
      </c>
      <c r="D14" s="5">
        <v>38</v>
      </c>
      <c r="E14" s="5">
        <f>C14+D14</f>
        <v>478</v>
      </c>
      <c r="F14" s="5">
        <v>478</v>
      </c>
    </row>
    <row r="15" spans="1:6" ht="13.5">
      <c r="A15" s="26" t="s">
        <v>34</v>
      </c>
      <c r="B15" s="26"/>
      <c r="C15" s="7">
        <v>91</v>
      </c>
      <c r="D15" s="7">
        <v>101</v>
      </c>
      <c r="E15" s="7">
        <f>C15+D15</f>
        <v>192</v>
      </c>
      <c r="F15" s="7">
        <v>147</v>
      </c>
    </row>
    <row r="16" spans="1:6" ht="13.5">
      <c r="A16" s="26" t="s">
        <v>35</v>
      </c>
      <c r="B16" s="26"/>
      <c r="C16" s="7">
        <f>SUM(C4:C15)</f>
        <v>4627</v>
      </c>
      <c r="D16" s="7">
        <f>SUM(D4:D15)</f>
        <v>4699</v>
      </c>
      <c r="E16" s="7">
        <f>SUM(E4:E15)</f>
        <v>9326</v>
      </c>
      <c r="F16" s="7">
        <f>SUM(F4:F15)</f>
        <v>4914</v>
      </c>
    </row>
    <row r="17" spans="1:6" ht="14.25">
      <c r="A17" s="27" t="s">
        <v>16</v>
      </c>
      <c r="B17" s="27"/>
      <c r="C17" s="2">
        <f>SUM(C18:C20)</f>
        <v>2537</v>
      </c>
      <c r="D17" s="2">
        <f>SUM(D18:D20)</f>
        <v>2837</v>
      </c>
      <c r="E17" s="2">
        <f>SUM(E18:E20)</f>
        <v>5374</v>
      </c>
      <c r="F17" s="2">
        <f>SUM(F18:F20)</f>
        <v>2523</v>
      </c>
    </row>
    <row r="18" spans="1:6" ht="13.5">
      <c r="A18" s="28" t="s">
        <v>17</v>
      </c>
      <c r="B18" s="28"/>
      <c r="C18" s="5">
        <v>995</v>
      </c>
      <c r="D18" s="5">
        <v>1108</v>
      </c>
      <c r="E18" s="5">
        <f>C18+D18</f>
        <v>2103</v>
      </c>
      <c r="F18" s="5">
        <v>989</v>
      </c>
    </row>
    <row r="19" spans="1:6" ht="13.5">
      <c r="A19" s="28" t="s">
        <v>18</v>
      </c>
      <c r="B19" s="28"/>
      <c r="C19" s="5">
        <v>998</v>
      </c>
      <c r="D19" s="5">
        <v>1075</v>
      </c>
      <c r="E19" s="5">
        <f>C19+D19</f>
        <v>2073</v>
      </c>
      <c r="F19" s="5">
        <v>954</v>
      </c>
    </row>
    <row r="20" spans="1:6" ht="13.5">
      <c r="A20" s="28" t="s">
        <v>19</v>
      </c>
      <c r="B20" s="28"/>
      <c r="C20" s="5">
        <v>544</v>
      </c>
      <c r="D20" s="5">
        <v>654</v>
      </c>
      <c r="E20" s="5">
        <f>C20+D20</f>
        <v>1198</v>
      </c>
      <c r="F20" s="5">
        <v>580</v>
      </c>
    </row>
    <row r="21" spans="1:6" ht="13.5">
      <c r="A21" s="29" t="s">
        <v>34</v>
      </c>
      <c r="B21" s="29"/>
      <c r="C21" s="7">
        <v>74</v>
      </c>
      <c r="D21" s="7">
        <v>60</v>
      </c>
      <c r="E21" s="7">
        <f>C21+D21</f>
        <v>134</v>
      </c>
      <c r="F21" s="7">
        <v>116</v>
      </c>
    </row>
    <row r="22" spans="1:6" ht="13.5">
      <c r="A22" s="29" t="s">
        <v>36</v>
      </c>
      <c r="B22" s="29"/>
      <c r="C22" s="7">
        <f>SUM(C18:C21)</f>
        <v>2611</v>
      </c>
      <c r="D22" s="7">
        <f>SUM(D18:D21)</f>
        <v>2897</v>
      </c>
      <c r="E22" s="7">
        <f>SUM(E18:E21)</f>
        <v>5508</v>
      </c>
      <c r="F22" s="7">
        <f>SUM(F18:F21)</f>
        <v>2639</v>
      </c>
    </row>
    <row r="23" spans="1:6" ht="14.25">
      <c r="A23" s="27" t="s">
        <v>20</v>
      </c>
      <c r="B23" s="27"/>
      <c r="C23" s="2">
        <f>SUM(C24:C29)</f>
        <v>1510</v>
      </c>
      <c r="D23" s="2">
        <f>SUM(D24:D29)</f>
        <v>1700</v>
      </c>
      <c r="E23" s="2">
        <f>SUM(E24:E29)</f>
        <v>3210</v>
      </c>
      <c r="F23" s="2">
        <f>SUM(F24:F29)</f>
        <v>1630</v>
      </c>
    </row>
    <row r="24" spans="1:6" ht="13.5">
      <c r="A24" s="28" t="s">
        <v>21</v>
      </c>
      <c r="B24" s="28"/>
      <c r="C24" s="5">
        <v>223</v>
      </c>
      <c r="D24" s="5">
        <v>274</v>
      </c>
      <c r="E24" s="5">
        <f aca="true" t="shared" si="1" ref="E24:E31">C24+D24</f>
        <v>497</v>
      </c>
      <c r="F24" s="5">
        <v>272</v>
      </c>
    </row>
    <row r="25" spans="1:6" ht="13.5">
      <c r="A25" s="28" t="s">
        <v>22</v>
      </c>
      <c r="B25" s="28"/>
      <c r="C25" s="5">
        <v>138</v>
      </c>
      <c r="D25" s="5">
        <v>136</v>
      </c>
      <c r="E25" s="5">
        <f t="shared" si="1"/>
        <v>274</v>
      </c>
      <c r="F25" s="5">
        <v>147</v>
      </c>
    </row>
    <row r="26" spans="1:6" ht="13.5">
      <c r="A26" s="28" t="s">
        <v>23</v>
      </c>
      <c r="B26" s="28"/>
      <c r="C26" s="5">
        <v>255</v>
      </c>
      <c r="D26" s="5">
        <v>282</v>
      </c>
      <c r="E26" s="5">
        <f t="shared" si="1"/>
        <v>537</v>
      </c>
      <c r="F26" s="5">
        <v>289</v>
      </c>
    </row>
    <row r="27" spans="1:6" ht="13.5">
      <c r="A27" s="28" t="s">
        <v>24</v>
      </c>
      <c r="B27" s="28"/>
      <c r="C27" s="5">
        <v>511</v>
      </c>
      <c r="D27" s="5">
        <v>587</v>
      </c>
      <c r="E27" s="5">
        <f t="shared" si="1"/>
        <v>1098</v>
      </c>
      <c r="F27" s="5">
        <v>537</v>
      </c>
    </row>
    <row r="28" spans="1:6" ht="13.5">
      <c r="A28" s="28" t="s">
        <v>25</v>
      </c>
      <c r="B28" s="28"/>
      <c r="C28" s="5">
        <v>229</v>
      </c>
      <c r="D28" s="5">
        <v>242</v>
      </c>
      <c r="E28" s="5">
        <f t="shared" si="1"/>
        <v>471</v>
      </c>
      <c r="F28" s="5">
        <v>209</v>
      </c>
    </row>
    <row r="29" spans="1:6" ht="13.5">
      <c r="A29" s="28" t="s">
        <v>26</v>
      </c>
      <c r="B29" s="28"/>
      <c r="C29" s="5">
        <v>154</v>
      </c>
      <c r="D29" s="5">
        <v>179</v>
      </c>
      <c r="E29" s="5">
        <f t="shared" si="1"/>
        <v>333</v>
      </c>
      <c r="F29" s="5">
        <v>176</v>
      </c>
    </row>
    <row r="30" spans="1:6" ht="13.5">
      <c r="A30" s="29" t="s">
        <v>34</v>
      </c>
      <c r="B30" s="29"/>
      <c r="C30" s="7">
        <v>113</v>
      </c>
      <c r="D30" s="7">
        <v>41</v>
      </c>
      <c r="E30" s="7">
        <f t="shared" si="1"/>
        <v>154</v>
      </c>
      <c r="F30" s="7">
        <v>126</v>
      </c>
    </row>
    <row r="31" spans="1:6" ht="13.5">
      <c r="A31" s="29" t="s">
        <v>37</v>
      </c>
      <c r="B31" s="29"/>
      <c r="C31" s="7">
        <f>SUM(C24:C30)</f>
        <v>1623</v>
      </c>
      <c r="D31" s="7">
        <f>SUM(D24:D30)</f>
        <v>1741</v>
      </c>
      <c r="E31" s="7">
        <f t="shared" si="1"/>
        <v>3364</v>
      </c>
      <c r="F31" s="7">
        <f>SUM(F24:F30)</f>
        <v>1756</v>
      </c>
    </row>
    <row r="32" spans="1:6" ht="14.25">
      <c r="A32" s="27" t="s">
        <v>27</v>
      </c>
      <c r="B32" s="27"/>
      <c r="C32" s="2">
        <f>SUM(C33:C38)</f>
        <v>3531</v>
      </c>
      <c r="D32" s="2">
        <f>SUM(D33:D38)</f>
        <v>3830</v>
      </c>
      <c r="E32" s="2">
        <f>SUM(E33:E38)</f>
        <v>7361</v>
      </c>
      <c r="F32" s="2">
        <f>SUM(F33:F38)</f>
        <v>3605</v>
      </c>
    </row>
    <row r="33" spans="1:6" ht="13.5">
      <c r="A33" s="28" t="s">
        <v>28</v>
      </c>
      <c r="B33" s="28"/>
      <c r="C33" s="5">
        <v>348</v>
      </c>
      <c r="D33" s="5">
        <v>417</v>
      </c>
      <c r="E33" s="5">
        <f>C33+D33</f>
        <v>765</v>
      </c>
      <c r="F33" s="5">
        <v>403</v>
      </c>
    </row>
    <row r="34" spans="1:6" ht="13.5">
      <c r="A34" s="28" t="s">
        <v>29</v>
      </c>
      <c r="B34" s="28"/>
      <c r="C34" s="5">
        <v>1105</v>
      </c>
      <c r="D34" s="5">
        <v>1218</v>
      </c>
      <c r="E34" s="5">
        <f aca="true" t="shared" si="2" ref="E34:E39">SUM(C34:D34)</f>
        <v>2323</v>
      </c>
      <c r="F34" s="5">
        <v>1077</v>
      </c>
    </row>
    <row r="35" spans="1:6" ht="13.5">
      <c r="A35" s="28" t="s">
        <v>30</v>
      </c>
      <c r="B35" s="28"/>
      <c r="C35" s="5">
        <v>252</v>
      </c>
      <c r="D35" s="5">
        <v>243</v>
      </c>
      <c r="E35" s="5">
        <f t="shared" si="2"/>
        <v>495</v>
      </c>
      <c r="F35" s="5">
        <v>238</v>
      </c>
    </row>
    <row r="36" spans="1:6" ht="13.5">
      <c r="A36" s="28" t="s">
        <v>31</v>
      </c>
      <c r="B36" s="28"/>
      <c r="C36" s="5">
        <v>402</v>
      </c>
      <c r="D36" s="5">
        <v>457</v>
      </c>
      <c r="E36" s="5">
        <f t="shared" si="2"/>
        <v>859</v>
      </c>
      <c r="F36" s="5">
        <v>434</v>
      </c>
    </row>
    <row r="37" spans="1:6" ht="13.5">
      <c r="A37" s="28" t="s">
        <v>32</v>
      </c>
      <c r="B37" s="28"/>
      <c r="C37" s="5">
        <v>750</v>
      </c>
      <c r="D37" s="5">
        <v>752</v>
      </c>
      <c r="E37" s="5">
        <f t="shared" si="2"/>
        <v>1502</v>
      </c>
      <c r="F37" s="5">
        <v>770</v>
      </c>
    </row>
    <row r="38" spans="1:6" ht="13.5">
      <c r="A38" s="28" t="s">
        <v>33</v>
      </c>
      <c r="B38" s="28"/>
      <c r="C38" s="5">
        <v>674</v>
      </c>
      <c r="D38" s="5">
        <v>743</v>
      </c>
      <c r="E38" s="5">
        <f t="shared" si="2"/>
        <v>1417</v>
      </c>
      <c r="F38" s="5">
        <v>683</v>
      </c>
    </row>
    <row r="39" spans="1:6" ht="13.5">
      <c r="A39" s="29" t="s">
        <v>34</v>
      </c>
      <c r="B39" s="29"/>
      <c r="C39" s="7">
        <v>39</v>
      </c>
      <c r="D39" s="7">
        <v>55</v>
      </c>
      <c r="E39" s="7">
        <f t="shared" si="2"/>
        <v>94</v>
      </c>
      <c r="F39" s="7">
        <v>63</v>
      </c>
    </row>
    <row r="40" spans="1:6" ht="13.5">
      <c r="A40" s="29" t="s">
        <v>38</v>
      </c>
      <c r="B40" s="29"/>
      <c r="C40" s="7">
        <f>SUM(C33:C39)</f>
        <v>3570</v>
      </c>
      <c r="D40" s="7">
        <f>SUM(D33:D39)</f>
        <v>3885</v>
      </c>
      <c r="E40" s="7">
        <f>SUM(E33:E39)</f>
        <v>7455</v>
      </c>
      <c r="F40" s="7">
        <f>SUM(F33:F39)</f>
        <v>3668</v>
      </c>
    </row>
    <row r="41" spans="1:6" ht="14.25">
      <c r="A41" s="30" t="s">
        <v>47</v>
      </c>
      <c r="B41" s="18" t="s">
        <v>45</v>
      </c>
      <c r="C41" s="3">
        <f>C3+C17+C23+C32</f>
        <v>12114</v>
      </c>
      <c r="D41" s="3">
        <f>D3+D17+D23+D32</f>
        <v>12965</v>
      </c>
      <c r="E41" s="3">
        <f>E3+E17+E23+E32</f>
        <v>25079</v>
      </c>
      <c r="F41" s="3">
        <f>F3+F17+F23+F32</f>
        <v>12525</v>
      </c>
    </row>
    <row r="42" spans="1:6" ht="13.5" customHeight="1">
      <c r="A42" s="31"/>
      <c r="B42" s="15" t="s">
        <v>46</v>
      </c>
      <c r="C42" s="11">
        <v>317</v>
      </c>
      <c r="D42" s="11">
        <v>257</v>
      </c>
      <c r="E42" s="11">
        <f>SUM(C42:D42)</f>
        <v>574</v>
      </c>
      <c r="F42" s="11">
        <v>452</v>
      </c>
    </row>
    <row r="43" spans="1:6" ht="13.5" customHeight="1">
      <c r="A43" s="32"/>
      <c r="B43" s="16" t="s">
        <v>48</v>
      </c>
      <c r="C43" s="19">
        <f>C41+C42</f>
        <v>12431</v>
      </c>
      <c r="D43" s="19">
        <f>D41+D42</f>
        <v>13222</v>
      </c>
      <c r="E43" s="19">
        <f>C43+D43</f>
        <v>25653</v>
      </c>
      <c r="F43" s="19">
        <f>F41+F42</f>
        <v>12977</v>
      </c>
    </row>
    <row r="44" spans="1:6" s="14" customFormat="1" ht="13.5">
      <c r="A44" s="21" t="s">
        <v>42</v>
      </c>
      <c r="B44" s="17" t="s">
        <v>43</v>
      </c>
      <c r="C44" s="13">
        <v>-7</v>
      </c>
      <c r="D44" s="13">
        <v>-13</v>
      </c>
      <c r="E44" s="13">
        <v>-20</v>
      </c>
      <c r="F44" s="13">
        <v>-4</v>
      </c>
    </row>
    <row r="45" spans="1:6" ht="13.5">
      <c r="A45" s="22"/>
      <c r="B45" s="17" t="s">
        <v>44</v>
      </c>
      <c r="C45" s="12" t="s">
        <v>50</v>
      </c>
      <c r="D45" s="12" t="s">
        <v>51</v>
      </c>
      <c r="E45" s="12" t="s">
        <v>52</v>
      </c>
      <c r="F45" s="12" t="s">
        <v>53</v>
      </c>
    </row>
    <row r="46" ht="14.25" customHeight="1"/>
    <row r="47" spans="2:6" ht="13.5">
      <c r="B47" s="8"/>
      <c r="C47" s="6"/>
      <c r="D47" s="20" t="s">
        <v>39</v>
      </c>
      <c r="E47" s="20"/>
      <c r="F47" s="9">
        <v>0.4068</v>
      </c>
    </row>
    <row r="48" spans="2:6" ht="13.5">
      <c r="B48" s="8"/>
      <c r="D48" s="20" t="s">
        <v>40</v>
      </c>
      <c r="E48" s="20"/>
      <c r="F48" s="1" t="s">
        <v>54</v>
      </c>
    </row>
    <row r="49" ht="13.5">
      <c r="F49" s="10" t="s">
        <v>41</v>
      </c>
    </row>
  </sheetData>
  <sheetProtection/>
  <mergeCells count="44">
    <mergeCell ref="A1:F1"/>
    <mergeCell ref="A38:B38"/>
    <mergeCell ref="A39:B39"/>
    <mergeCell ref="A40:B40"/>
    <mergeCell ref="A26:B26"/>
    <mergeCell ref="A27:B27"/>
    <mergeCell ref="A28:B28"/>
    <mergeCell ref="A29:B29"/>
    <mergeCell ref="A30:B30"/>
    <mergeCell ref="A31:B31"/>
    <mergeCell ref="A33:B33"/>
    <mergeCell ref="A34:B34"/>
    <mergeCell ref="A35:B35"/>
    <mergeCell ref="A36:B36"/>
    <mergeCell ref="A37:B37"/>
    <mergeCell ref="A41:A43"/>
    <mergeCell ref="A21:B21"/>
    <mergeCell ref="A22:B22"/>
    <mergeCell ref="A23:B23"/>
    <mergeCell ref="A24:B24"/>
    <mergeCell ref="A25:B25"/>
    <mergeCell ref="A32:B32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D47:E47"/>
    <mergeCell ref="D48:E48"/>
    <mergeCell ref="A44:A45"/>
    <mergeCell ref="A2:B2"/>
    <mergeCell ref="A3:B3"/>
    <mergeCell ref="A4:B4"/>
    <mergeCell ref="A5:B5"/>
    <mergeCell ref="A6:B6"/>
    <mergeCell ref="A7:B7"/>
    <mergeCell ref="A8:B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user06</cp:lastModifiedBy>
  <cp:lastPrinted>2014-06-06T00:42:58Z</cp:lastPrinted>
  <dcterms:created xsi:type="dcterms:W3CDTF">2008-12-10T06:51:26Z</dcterms:created>
  <dcterms:modified xsi:type="dcterms:W3CDTF">2014-11-06T10:55:47Z</dcterms:modified>
  <cp:category/>
  <cp:version/>
  <cp:contentType/>
  <cp:contentStatus/>
</cp:coreProperties>
</file>