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2 通常分＋組合せ分析・ストック情報\"/>
    </mc:Choice>
  </mc:AlternateContent>
  <bookViews>
    <workbookView xWindow="0" yWindow="0" windowWidth="19200" windowHeight="7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CO35" i="10"/>
  <c r="CO36"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<sst xmlns="http://schemas.openxmlformats.org/spreadsheetml/2006/main" count="1119" uniqueCount="605">
  <si>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</si>
  <si>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</si>
  <si>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</si>
  <si>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</si>
  <si>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</si>
  <si>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</si>
  <si>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</si>
  <si>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</si>
  <si>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</si>
  <si>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</si>
  <si>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</si>
  <si>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</si>
  <si>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</si>
  <si>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</si>
  <si>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</si>
  <si>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</si>
  <si>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</si>
  <si>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</si>
  <si>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</si>
  <si>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</si>
  <si>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</si>
  <si>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</si>
  <si>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</si>
  <si>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</si>
  <si>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</si>
  <si>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</si>
  <si>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</si>
  <si>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</si>
  <si>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</si>
  <si>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</si>
  <si>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</si>
  <si>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</si>
  <si>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</si>
  <si>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</si>
  <si>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</si>
  <si>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</si>
  <si>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</si>
  <si>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</si>
  <si>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</si>
  <si>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</si>
  <si>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</si>
  <si>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</si>
  <si>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</si>
  <si>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</si>
  <si>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</si>
  <si>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</si>
  <si>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</si>
  <si>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</si>
  <si>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</si>
  <si>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</si>
  <si>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</si>
  <si>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</si>
  <si>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</si>
  <si>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</si>
  <si>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</si>
  <si>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</si>
  <si>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</si>
  <si>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</si>
  <si>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</si>
  <si>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</si>
  <si>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</si>
  <si>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</si>
  <si>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</si>
  <si>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</si>
  <si>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</si>
  <si>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</si>
  <si>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</si>
  <si>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</si>
  <si>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</si>
  <si>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</si>
  <si>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</si>
  <si>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</si>
  <si>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</si>
  <si>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</si>
  <si>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</si>
  <si>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</si>
  <si>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</si>
  <si>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</si>
  <si>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</si>
  <si>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</si>
  <si>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</si>
  <si>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</si>
  <si>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</si>
  <si>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</si>
  <si>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</si>
  <si>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</si>
  <si>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</si>
  <si>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</si>
  <si>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</si>
  <si>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</si>
  <si>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</si>
  <si>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</si>
  <si>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</si>
  <si>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</si>
  <si>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</si>
  <si>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</si>
  <si>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</si>
  <si>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</si>
  <si>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</si>
  <si>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</si>
  <si>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</si>
  <si>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</si>
  <si>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</si>
  <si>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</si>
  <si>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</si>
  <si>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</si>
  <si>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</si>
  <si>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</si>
  <si>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</si>
  <si>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</si>
  <si>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</si>
  <si>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</si>
  <si>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</si>
  <si>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</si>
  <si>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</si>
  <si>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</si>
  <si>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</si>
  <si>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</si>
  <si>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</si>
  <si>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</si>
  <si>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</si>
  <si>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</si>
  <si>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</si>
  <si>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</si>
  <si>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</si>
  <si>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</si>
  <si>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</si>
  <si>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</si>
  <si>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</si>
  <si>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</si>
  <si>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</si>
  <si>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</si>
  <si>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</si>
  <si>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</si>
  <si>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</si>
  <si>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</si>
  <si>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</si>
  <si>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</si>
  <si>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</si>
  <si>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</si>
  <si>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</si>
  <si>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</si>
  <si>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</si>
  <si>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</si>
  <si>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</si>
  <si>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</si>
  <si>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</si>
  <si>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</si>
  <si>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</si>
  <si>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</si>
  <si>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</si>
  <si>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</si>
  <si>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</si>
  <si>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</si>
  <si>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</si>
  <si>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</si>
  <si>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</si>
  <si>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</si>
  <si>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</si>
  <si>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</si>
  <si>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</si>
  <si>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</si>
  <si>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</si>
  <si>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</si>
  <si>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</si>
  <si>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</si>
  <si>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</si>
  <si>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</si>
  <si>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</si>
  <si>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</si>
  <si>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</si>
  <si>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</si>
  <si>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</si>
  <si>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</si>
  <si>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</si>
  <si>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</si>
  <si>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</si>
  <si>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</si>
  <si>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</si>
  <si>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</si>
  <si>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</si>
  <si>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</si>
  <si>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</si>
  <si>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</si>
  <si>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</si>
  <si>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</si>
  <si>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</si>
  <si>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</si>
  <si>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</si>
  <si>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</si>
  <si>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</si>
  <si>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</si>
  <si>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</si>
  <si>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</si>
  <si>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</si>
  <si>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</si>
  <si>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</si>
  <si>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</si>
  <si>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</si>
  <si>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</si>
  <si>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</si>
  <si>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</si>
  <si>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</si>
  <si>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</si>
  <si>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</si>
  <si>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</si>
  <si>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</si>
  <si>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</si>
  <si>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広島県江田島市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</si>
  <si>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</si>
  <si>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</si>
  <si>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</si>
  <si>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</si>
  <si>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</si>
  <si>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</si>
  <si>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</si>
  <si>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</si>
  <si>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</si>
  <si>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</si>
  <si>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</si>
  <si>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</si>
  <si>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</si>
  <si>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</si>
  <si>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</si>
  <si>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</si>
  <si>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</si>
  <si>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</si>
  <si>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</si>
  <si>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</si>
  <si>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</si>
  <si>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</si>
  <si>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</si>
  <si>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</si>
  <si>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</si>
  <si>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</si>
  <si>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</si>
  <si>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</si>
  <si>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</si>
  <si>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</si>
  <si>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</si>
  <si>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</si>
  <si>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</si>
  <si>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</si>
  <si>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</si>
  <si>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</si>
  <si>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</si>
  <si>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</si>
  <si>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</si>
  <si>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</si>
  <si>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</si>
  <si>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</si>
  <si>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</si>
  <si>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</si>
  <si>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</si>
  <si>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</si>
  <si>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</si>
  <si>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</si>
  <si>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</si>
  <si>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</si>
  <si>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</si>
  <si>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</si>
  <si>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</si>
  <si>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</si>
  <si>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</si>
  <si>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</si>
  <si>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</si>
  <si>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</si>
  <si>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</si>
  <si>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</si>
  <si>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</si>
  <si>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</si>
  <si>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</si>
  <si>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</si>
  <si>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</si>
  <si>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</si>
  <si>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</si>
  <si>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</si>
  <si>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</si>
  <si>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</si>
  <si>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</si>
  <si>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</si>
  <si>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</si>
  <si>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</si>
  <si>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</si>
  <si>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</si>
  <si>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</si>
  <si>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</si>
  <si>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</si>
  <si>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</si>
  <si>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</si>
  <si>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</si>
  <si>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</si>
  <si>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</si>
  <si>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</si>
  <si>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</si>
  <si>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</si>
  <si>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</si>
  <si>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</si>
  <si>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</si>
  <si>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</si>
  <si>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</si>
  <si>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</si>
  <si>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</si>
  <si>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</si>
  <si>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</si>
  <si>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</si>
  <si>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</si>
  <si>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</si>
  <si>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</si>
  <si>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</si>
  <si>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</si>
  <si>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</si>
  <si>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</si>
  <si>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</si>
  <si>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</si>
  <si>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</si>
  <si>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</si>
  <si>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</si>
  <si>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</si>
  <si>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</si>
  <si>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</si>
  <si>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</si>
  <si>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</si>
  <si>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</si>
  <si>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</si>
  <si>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</si>
  <si>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</si>
  <si>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</si>
  <si>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</si>
  <si>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</si>
  <si>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</si>
  <si>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</si>
  <si>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</si>
  <si>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</si>
  <si>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</si>
  <si>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</si>
  <si>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</si>
  <si>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</si>
  <si>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</si>
  <si>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</si>
  <si>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</si>
  <si>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</si>
  <si>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</si>
  <si>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</si>
  <si>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</si>
  <si>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</si>
  <si>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</si>
  <si>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</si>
  <si>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</si>
  <si>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</si>
  <si>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</si>
  <si>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</si>
  <si>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</si>
  <si>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</si>
  <si>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</si>
  <si>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</si>
  <si>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</si>
  <si>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</si>
  <si>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</si>
  <si>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</si>
  <si>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</si>
  <si>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</si>
  <si>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広島県江田島市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</si>
  <si>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</si>
  <si>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</si>
  <si>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</si>
  <si>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</si>
  <si>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</si>
  <si>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</si>
  <si>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</si>
  <si>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</si>
  <si>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</si>
  <si>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</si>
  <si>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</si>
  <si>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</si>
  <si>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</si>
  <si>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</si>
  <si>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</si>
  <si>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</si>
  <si>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</si>
  <si>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</si>
  <si>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</si>
  <si>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</si>
  <si>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</si>
  <si>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</si>
  <si>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</si>
  <si>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</si>
  <si>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</si>
  <si>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</si>
  <si>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</si>
  <si>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</si>
  <si>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</si>
  <si>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</si>
  <si>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</si>
  <si>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</si>
  <si>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</si>
  <si>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</si>
  <si>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</si>
  <si>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</si>
  <si>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</si>
  <si>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</si>
  <si>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</si>
  <si>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</si>
  <si>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</si>
  <si>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</si>
  <si>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宿泊施設事業特別会計</t>
    <phoneticPr fontId="5"/>
  </si>
  <si>
    <t>法非適用企業</t>
    <phoneticPr fontId="5"/>
  </si>
  <si>
    <t>交通船事業特別会計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</si>
  <si>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</si>
  <si>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</si>
  <si>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</si>
  <si>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</si>
  <si>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</si>
  <si>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</si>
  <si>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</si>
  <si>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</si>
  <si>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</si>
  <si>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</si>
  <si>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</si>
  <si>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</si>
  <si>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</si>
  <si>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</si>
  <si>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</si>
  <si>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</si>
  <si>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</si>
  <si>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</si>
  <si>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</si>
  <si>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</si>
  <si>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</si>
  <si>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</si>
  <si>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</si>
  <si>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</si>
  <si>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</si>
  <si>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</si>
  <si>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</si>
  <si>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</si>
  <si>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</si>
  <si>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</si>
  <si>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</si>
  <si>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</si>
  <si>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</si>
  <si>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</si>
  <si>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</si>
  <si>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</si>
  <si>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</si>
  <si>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</si>
  <si>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</si>
  <si>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</si>
  <si>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</si>
  <si>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</si>
  <si>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</si>
  <si>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</si>
  <si>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</si>
  <si>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</si>
  <si>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</si>
  <si>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</si>
  <si>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</si>
  <si>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</si>
  <si>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</si>
  <si>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</si>
  <si>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</si>
  <si>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</si>
  <si>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</si>
  <si>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</si>
  <si>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</si>
  <si>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</si>
  <si>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</si>
  <si>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</si>
  <si>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</si>
  <si>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</si>
  <si>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</si>
  <si>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</si>
  <si>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</si>
  <si>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</si>
  <si>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</si>
  <si>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</si>
  <si>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</si>
  <si>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</si>
  <si>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</si>
  <si>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</si>
  <si>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</si>
  <si>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</si>
  <si>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</si>
  <si>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</si>
  <si>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</si>
  <si>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</si>
  <si>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</si>
  <si>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</si>
  <si>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</si>
  <si>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</si>
  <si>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</si>
  <si>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</si>
  <si>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</si>
  <si>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</si>
  <si>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</si>
  <si>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</si>
  <si>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</si>
  <si>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</si>
  <si>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</si>
  <si>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</si>
  <si>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</si>
  <si>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</si>
  <si>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</si>
  <si>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</si>
  <si>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</si>
  <si>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</si>
  <si>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</si>
  <si>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</si>
  <si>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</si>
  <si>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</si>
  <si>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</si>
  <si>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</si>
  <si>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</si>
  <si>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</si>
  <si>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</si>
  <si>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</si>
  <si>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</si>
  <si>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</si>
  <si>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</si>
  <si>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</si>
  <si>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</si>
  <si>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</si>
  <si>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</si>
  <si>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</si>
  <si>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</si>
  <si>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</si>
  <si>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</si>
  <si>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</si>
  <si>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</si>
  <si>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</si>
  <si>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</si>
  <si>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</si>
  <si>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</si>
  <si>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</si>
  <si>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</si>
  <si>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</si>
  <si>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</si>
  <si>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</si>
  <si>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</si>
  <si>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</si>
  <si>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</si>
  <si>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</si>
  <si>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</si>
  <si>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</si>
  <si>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</si>
  <si>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</si>
  <si>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</si>
  <si>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</si>
  <si>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</si>
  <si>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</si>
  <si>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</si>
  <si>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</si>
  <si>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</si>
  <si>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</si>
  <si>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</si>
  <si>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</si>
  <si>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4.71</t>
  </si>
  <si>
    <t>▲ 10.83</t>
  </si>
  <si>
    <t>水道事業会計</t>
  </si>
  <si>
    <t>下水道事業会計</t>
  </si>
  <si>
    <t>国民健康保険特別会計</t>
  </si>
  <si>
    <t>一般会計</t>
  </si>
  <si>
    <t>介護保険(保険事業勘定)特別会計</t>
  </si>
  <si>
    <t>後期高齢者医療特別会計</t>
  </si>
  <si>
    <t>住宅新築資金等貸付事業特別会計</t>
  </si>
  <si>
    <t>宿泊施設事業特別会計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</si>
  <si>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</si>
  <si>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</si>
  <si>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</si>
  <si>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</si>
  <si>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</si>
  <si>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</si>
  <si>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</si>
  <si>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</si>
  <si>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</si>
  <si>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</si>
  <si>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</si>
  <si>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江田島市土地開発公社</t>
    <rPh sb="0" eb="3">
      <t>エタジマ</t>
    </rPh>
    <rPh sb="3" eb="4">
      <t>シ</t>
    </rPh>
    <rPh sb="4" eb="6">
      <t>トチ</t>
    </rPh>
    <rPh sb="6" eb="8">
      <t>カイハツ</t>
    </rPh>
    <rPh sb="8" eb="10">
      <t>コウシャ</t>
    </rPh>
    <phoneticPr fontId="2"/>
  </si>
  <si>
    <t>江田島バス株式会社</t>
    <rPh sb="0" eb="3">
      <t>エタジマ</t>
    </rPh>
    <rPh sb="5" eb="9">
      <t>カブシキガイシャ</t>
    </rPh>
    <phoneticPr fontId="2"/>
  </si>
  <si>
    <t>-</t>
    <phoneticPr fontId="2"/>
  </si>
  <si>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</si>
  <si>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</si>
  <si>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</si>
  <si>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</si>
  <si>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公共施設整備基金</t>
    <rPh sb="0" eb="2">
      <t>コウキョウ</t>
    </rPh>
    <rPh sb="2" eb="4">
      <t>シセツ</t>
    </rPh>
    <rPh sb="4" eb="6">
      <t>セイビ</t>
    </rPh>
    <rPh sb="6" eb="8">
      <t>キキン</t>
    </rPh>
    <phoneticPr fontId="2"/>
  </si>
  <si>
    <t>ふるさと市町村圏振興基金</t>
    <rPh sb="4" eb="7">
      <t>シチョウソン</t>
    </rPh>
    <rPh sb="7" eb="8">
      <t>ケン</t>
    </rPh>
    <rPh sb="8" eb="10">
      <t>シンコウ</t>
    </rPh>
    <rPh sb="10" eb="12">
      <t>キキン</t>
    </rPh>
    <phoneticPr fontId="2"/>
  </si>
  <si>
    <t>ふるさと・水と土の保全基金</t>
    <rPh sb="5" eb="6">
      <t>ミズ</t>
    </rPh>
    <rPh sb="7" eb="8">
      <t>ツチ</t>
    </rPh>
    <rPh sb="9" eb="11">
      <t>ホゼン</t>
    </rPh>
    <rPh sb="11" eb="13">
      <t>キキン</t>
    </rPh>
    <phoneticPr fontId="2"/>
  </si>
  <si>
    <t>沖野島マリーナ株式会社</t>
    <rPh sb="0" eb="1">
      <t>オキ</t>
    </rPh>
    <rPh sb="1" eb="2">
      <t>ノ</t>
    </rPh>
    <rPh sb="2" eb="3">
      <t>シマ</t>
    </rPh>
    <rPh sb="7" eb="11">
      <t>カブシキガイシャ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</si>
  <si>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</si>
  <si>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</si>
  <si>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</si>
  <si>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類似団体平均に比べ，将来負担比率は低く，有形固定資産減価償却率は高くなっている。施設の除却・売却が進んでおらず，老朽化が著しく進んでいる状況にある。
　現在，用途廃止施設の売却を積極的に進めており，併せて除却も計画的に進めていくことで，有形固定資産減価償却率の下降を目指していく。
　一方，将来負担比率は，災害復旧事業の影響で上昇しているため，引き続き債務を含む支出の適正化に努める。</t>
    <rPh sb="80" eb="82">
      <t>ヨウト</t>
    </rPh>
    <rPh sb="82" eb="84">
      <t>ハイシ</t>
    </rPh>
    <rPh sb="84" eb="86">
      <t>シセツ</t>
    </rPh>
    <rPh sb="164" eb="166">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</si>
  <si>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</si>
  <si>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</si>
  <si>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</si>
  <si>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</si>
  <si>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</si>
  <si>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</si>
  <si>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</si>
  <si>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</si>
  <si>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将来負担比率・実質公債費比率ともに，類似団体平均と比べ低い傾向にあるものの，災害復旧事業の影響で上昇している。
　これまでも，地方債の発行を原則交付税措置率の高い地方債に限定していることや，借入額自体を抑制していることで，実質公債費比率の適正化に努めているところであるが，財政負担の適正化の観点から，引き続き地方債の発行を限定していく。</t>
    <rPh sb="39" eb="41">
      <t>サイガイ</t>
    </rPh>
    <rPh sb="41" eb="43">
      <t>フッキュウ</t>
    </rPh>
    <rPh sb="43" eb="45">
      <t>ジギョウ</t>
    </rPh>
    <rPh sb="46" eb="48">
      <t>エイキョウ</t>
    </rPh>
    <rPh sb="49" eb="51">
      <t>ジョウショウ</t>
    </rPh>
    <rPh sb="112" eb="114">
      <t>ジッシツ</t>
    </rPh>
    <rPh sb="114" eb="117">
      <t>コウサイヒ</t>
    </rPh>
    <rPh sb="117" eb="119">
      <t>ヒリツ</t>
    </rPh>
    <rPh sb="120" eb="123">
      <t>テキセイカ</t>
    </rPh>
    <rPh sb="124" eb="125">
      <t>ツト</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</si>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</sst>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1F01-4DD5-8CE3-C37167D058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65846</c:v>
                </c:pt>
                <c:pt idx="1">
                  <c:v>95655</c:v>
                </c:pt>
                <c:pt idx="2">
                  <c:v>111342</c:v>
                </c:pt>
                <c:pt idx="3">
                  <c:v>80289</c:v>
                </c:pt>
                <c:pt idx="4">
                  <c:v>139601</c:v>
                </c:pt>
              </c:numCache>
            </c:numRef>
          </c:val>
          <c:smooth val="0"/>
          <c:extLst xmlns:c16r2="http://schemas.microsoft.com/office/drawing/2015/06/chart">
            <c:ext xmlns:c16="http://schemas.microsoft.com/office/drawing/2014/chart" uri="{C3380CC4-5D6E-409C-BE32-E72D297353CC}">
              <c16:uniqueId val="{00000001-1F01-4DD5-8CE3-C37167D05863}"/>
            </c:ext>
          </c:extLst>
        </c:ser>
        <c:dLbls>
          <c:showLegendKey val="0"/>
          <c:showVal val="0"/>
          <c:showCatName val="0"/>
          <c:showSerName val="0"/>
          <c:showPercent val="0"/>
          <c:showBubbleSize val="0"/>
        </c:dLbls>
        <c:marker val="1"/>
        <c:smooth val="0"/>
        <c:axId val="520018200"/>
        <c:axId val="520018592"/>
      </c:lineChart>
      <c:catAx>
        <c:axId val="520018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018592"/>
        <c:crosses val="autoZero"/>
        <c:auto val="1"/>
        <c:lblAlgn val="ctr"/>
        <c:lblOffset val="100"/>
        <c:tickLblSkip val="1"/>
        <c:tickMarkSkip val="1"/>
        <c:noMultiLvlLbl val="0"/>
      </c:catAx>
      <c:valAx>
        <c:axId val="5200185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018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c:v>
                </c:pt>
                <c:pt idx="1">
                  <c:v>3.81</c:v>
                </c:pt>
                <c:pt idx="2">
                  <c:v>1.25</c:v>
                </c:pt>
                <c:pt idx="3">
                  <c:v>1.04</c:v>
                </c:pt>
                <c:pt idx="4">
                  <c:v>0.62</c:v>
                </c:pt>
              </c:numCache>
            </c:numRef>
          </c:val>
          <c:extLst xmlns:c16r2="http://schemas.microsoft.com/office/drawing/2015/06/chart">
            <c:ext xmlns:c16="http://schemas.microsoft.com/office/drawing/2014/chart" uri="{C3380CC4-5D6E-409C-BE32-E72D297353CC}">
              <c16:uniqueId val="{00000000-D363-4FD5-860B-C98BF6D1DF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54.31</c:v>
                </c:pt>
                <c:pt idx="1">
                  <c:v>60.08</c:v>
                </c:pt>
                <c:pt idx="2">
                  <c:v>63.31</c:v>
                </c:pt>
                <c:pt idx="3">
                  <c:v>60.37</c:v>
                </c:pt>
                <c:pt idx="4">
                  <c:v>51.83</c:v>
                </c:pt>
              </c:numCache>
            </c:numRef>
          </c:val>
          <c:extLst xmlns:c16r2="http://schemas.microsoft.com/office/drawing/2015/06/chart">
            <c:ext xmlns:c16="http://schemas.microsoft.com/office/drawing/2014/chart" uri="{C3380CC4-5D6E-409C-BE32-E72D297353CC}">
              <c16:uniqueId val="{00000001-D363-4FD5-860B-C98BF6D1DFA4}"/>
            </c:ext>
          </c:extLst>
        </c:ser>
        <c:dLbls>
          <c:showLegendKey val="0"/>
          <c:showVal val="0"/>
          <c:showCatName val="0"/>
          <c:showSerName val="0"/>
          <c:showPercent val="0"/>
          <c:showBubbleSize val="0"/>
        </c:dLbls>
        <c:gapWidth val="250"/>
        <c:overlap val="100"/>
        <c:axId val="520019768"/>
        <c:axId val="520022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9.08</c:v>
                </c:pt>
                <c:pt idx="1">
                  <c:v>0.74</c:v>
                </c:pt>
                <c:pt idx="2">
                  <c:v>-0.62</c:v>
                </c:pt>
                <c:pt idx="3">
                  <c:v>-4.71</c:v>
                </c:pt>
                <c:pt idx="4">
                  <c:v>-10.83</c:v>
                </c:pt>
              </c:numCache>
            </c:numRef>
          </c:val>
          <c:smooth val="0"/>
          <c:extLst xmlns:c16r2="http://schemas.microsoft.com/office/drawing/2015/06/chart">
            <c:ext xmlns:c16="http://schemas.microsoft.com/office/drawing/2014/chart" uri="{C3380CC4-5D6E-409C-BE32-E72D297353CC}">
              <c16:uniqueId val="{00000002-D363-4FD5-860B-C98BF6D1DFA4}"/>
            </c:ext>
          </c:extLst>
        </c:ser>
        <c:dLbls>
          <c:showLegendKey val="0"/>
          <c:showVal val="0"/>
          <c:showCatName val="0"/>
          <c:showSerName val="0"/>
          <c:showPercent val="0"/>
          <c:showBubbleSize val="0"/>
        </c:dLbls>
        <c:marker val="1"/>
        <c:smooth val="0"/>
        <c:axId val="520019768"/>
        <c:axId val="520022120"/>
      </c:lineChart>
      <c:catAx>
        <c:axId val="52001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022120"/>
        <c:crosses val="autoZero"/>
        <c:auto val="1"/>
        <c:lblAlgn val="ctr"/>
        <c:lblOffset val="100"/>
        <c:tickLblSkip val="1"/>
        <c:tickMarkSkip val="1"/>
        <c:noMultiLvlLbl val="0"/>
      </c:catAx>
      <c:valAx>
        <c:axId val="520022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1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0.27</c:v>
                </c:pt>
                <c:pt idx="2">
                  <c:v>#N/A</c:v>
                </c:pt>
                <c:pt idx="3">
                  <c:v>0.31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D74B-48CA-B8A4-521802F15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4B-48CA-B8A4-521802F1535F}"/>
            </c:ext>
          </c:extLst>
        </c:ser>
        <c:ser>
          <c:idx val="2"/>
          <c:order val="2"/>
          <c:tx>
            <c:strRef>
              <c:f>データシート!$A$29</c:f>
              <c:strCache>
                <c:ptCount val="1"/>
                <c:pt idx="0">
                  <c:v>宿泊施設事業特別会計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74B-48CA-B8A4-521802F1535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74B-48CA-B8A4-521802F15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0.17</c:v>
                </c:pt>
                <c:pt idx="4">
                  <c:v>#N/A</c:v>
                </c:pt>
                <c:pt idx="5">
                  <c:v>0.12</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4-D74B-48CA-B8A4-521802F1535F}"/>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0.88</c:v>
                </c:pt>
                <c:pt idx="4">
                  <c:v>#N/A</c:v>
                </c:pt>
                <c:pt idx="5">
                  <c:v>0.73</c:v>
                </c:pt>
                <c:pt idx="6">
                  <c:v>#N/A</c:v>
                </c:pt>
                <c:pt idx="7">
                  <c:v>0.86</c:v>
                </c:pt>
                <c:pt idx="8">
                  <c:v>#N/A</c:v>
                </c:pt>
                <c:pt idx="9">
                  <c:v>0.2</c:v>
                </c:pt>
              </c:numCache>
            </c:numRef>
          </c:val>
          <c:extLst xmlns:c16r2="http://schemas.microsoft.com/office/drawing/2015/06/chart">
            <c:ext xmlns:c16="http://schemas.microsoft.com/office/drawing/2014/chart" uri="{C3380CC4-5D6E-409C-BE32-E72D297353CC}">
              <c16:uniqueId val="{00000005-D74B-48CA-B8A4-521802F1535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6.09</c:v>
                </c:pt>
                <c:pt idx="2">
                  <c:v>#N/A</c:v>
                </c:pt>
                <c:pt idx="3">
                  <c:v>3.79</c:v>
                </c:pt>
                <c:pt idx="4">
                  <c:v>#N/A</c:v>
                </c:pt>
                <c:pt idx="5">
                  <c:v>1.25</c:v>
                </c:pt>
                <c:pt idx="6">
                  <c:v>#N/A</c:v>
                </c:pt>
                <c:pt idx="7">
                  <c:v>1.02</c:v>
                </c:pt>
                <c:pt idx="8">
                  <c:v>#N/A</c:v>
                </c:pt>
                <c:pt idx="9">
                  <c:v>0.59</c:v>
                </c:pt>
              </c:numCache>
            </c:numRef>
          </c:val>
          <c:extLst xmlns:c16r2="http://schemas.microsoft.com/office/drawing/2015/06/chart">
            <c:ext xmlns:c16="http://schemas.microsoft.com/office/drawing/2014/chart" uri="{C3380CC4-5D6E-409C-BE32-E72D297353CC}">
              <c16:uniqueId val="{00000006-D74B-48CA-B8A4-521802F1535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7.0000000000000007E-2</c:v>
                </c:pt>
                <c:pt idx="4">
                  <c:v>#N/A</c:v>
                </c:pt>
                <c:pt idx="5">
                  <c:v>0.04</c:v>
                </c:pt>
                <c:pt idx="6">
                  <c:v>#N/A</c:v>
                </c:pt>
                <c:pt idx="7">
                  <c:v>0.31</c:v>
                </c:pt>
                <c:pt idx="8">
                  <c:v>#N/A</c:v>
                </c:pt>
                <c:pt idx="9">
                  <c:v>0.65</c:v>
                </c:pt>
              </c:numCache>
            </c:numRef>
          </c:val>
          <c:extLst xmlns:c16r2="http://schemas.microsoft.com/office/drawing/2015/06/chart">
            <c:ext xmlns:c16="http://schemas.microsoft.com/office/drawing/2014/chart" uri="{C3380CC4-5D6E-409C-BE32-E72D297353CC}">
              <c16:uniqueId val="{00000007-D74B-48CA-B8A4-521802F1535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1.97</c:v>
                </c:pt>
                <c:pt idx="2">
                  <c:v>#N/A</c:v>
                </c:pt>
                <c:pt idx="3">
                  <c:v>2.27</c:v>
                </c:pt>
                <c:pt idx="4">
                  <c:v>#N/A</c:v>
                </c:pt>
                <c:pt idx="5">
                  <c:v>1.99</c:v>
                </c:pt>
                <c:pt idx="6">
                  <c:v>#N/A</c:v>
                </c:pt>
                <c:pt idx="7">
                  <c:v>1.76</c:v>
                </c:pt>
                <c:pt idx="8">
                  <c:v>#N/A</c:v>
                </c:pt>
                <c:pt idx="9">
                  <c:v>1.85</c:v>
                </c:pt>
              </c:numCache>
            </c:numRef>
          </c:val>
          <c:extLst xmlns:c16r2="http://schemas.microsoft.com/office/drawing/2015/06/chart">
            <c:ext xmlns:c16="http://schemas.microsoft.com/office/drawing/2014/chart" uri="{C3380CC4-5D6E-409C-BE32-E72D297353CC}">
              <c16:uniqueId val="{00000008-D74B-48CA-B8A4-521802F153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12.71</c:v>
                </c:pt>
                <c:pt idx="2">
                  <c:v>#N/A</c:v>
                </c:pt>
                <c:pt idx="3">
                  <c:v>13.62</c:v>
                </c:pt>
                <c:pt idx="4">
                  <c:v>#N/A</c:v>
                </c:pt>
                <c:pt idx="5">
                  <c:v>14.05</c:v>
                </c:pt>
                <c:pt idx="6">
                  <c:v>#N/A</c:v>
                </c:pt>
                <c:pt idx="7">
                  <c:v>13.4</c:v>
                </c:pt>
                <c:pt idx="8">
                  <c:v>#N/A</c:v>
                </c:pt>
                <c:pt idx="9">
                  <c:v>17.41</c:v>
                </c:pt>
              </c:numCache>
            </c:numRef>
          </c:val>
          <c:extLst xmlns:c16r2="http://schemas.microsoft.com/office/drawing/2015/06/chart">
            <c:ext xmlns:c16="http://schemas.microsoft.com/office/drawing/2014/chart" uri="{C3380CC4-5D6E-409C-BE32-E72D297353CC}">
              <c16:uniqueId val="{00000009-D74B-48CA-B8A4-521802F1535F}"/>
            </c:ext>
          </c:extLst>
        </c:ser>
        <c:dLbls>
          <c:showLegendKey val="0"/>
          <c:showVal val="0"/>
          <c:showCatName val="0"/>
          <c:showSerName val="0"/>
          <c:showPercent val="0"/>
          <c:showBubbleSize val="0"/>
        </c:dLbls>
        <c:gapWidth val="150"/>
        <c:overlap val="100"/>
        <c:axId val="520019376"/>
        <c:axId val="520021728"/>
      </c:barChart>
      <c:catAx>
        <c:axId val="52001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021728"/>
        <c:crosses val="autoZero"/>
        <c:auto val="1"/>
        <c:lblAlgn val="ctr"/>
        <c:lblOffset val="100"/>
        <c:tickLblSkip val="1"/>
        <c:tickMarkSkip val="1"/>
        <c:noMultiLvlLbl val="0"/>
      </c:catAx>
      <c:valAx>
        <c:axId val="52002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1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1924</c:v>
                </c:pt>
                <c:pt idx="5">
                  <c:v>1902</c:v>
                </c:pt>
                <c:pt idx="8">
                  <c:v>1957</c:v>
                </c:pt>
                <c:pt idx="11">
                  <c:v>1918</c:v>
                </c:pt>
                <c:pt idx="14">
                  <c:v>1870</c:v>
                </c:pt>
              </c:numCache>
            </c:numRef>
          </c:val>
          <c:extLst xmlns:c16r2="http://schemas.microsoft.com/office/drawing/2015/06/chart">
            <c:ext xmlns:c16="http://schemas.microsoft.com/office/drawing/2014/chart" uri="{C3380CC4-5D6E-409C-BE32-E72D297353CC}">
              <c16:uniqueId val="{00000000-5407-4FBB-8DF3-3A14055AAD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07-4FBB-8DF3-3A14055AAD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59</c:v>
                </c:pt>
                <c:pt idx="3">
                  <c:v>53</c:v>
                </c:pt>
                <c:pt idx="6">
                  <c:v>26</c:v>
                </c:pt>
                <c:pt idx="9">
                  <c:v>13</c:v>
                </c:pt>
                <c:pt idx="12">
                  <c:v>17</c:v>
                </c:pt>
              </c:numCache>
            </c:numRef>
          </c:val>
          <c:extLst xmlns:c16r2="http://schemas.microsoft.com/office/drawing/2015/06/chart">
            <c:ext xmlns:c16="http://schemas.microsoft.com/office/drawing/2014/chart" uri="{C3380CC4-5D6E-409C-BE32-E72D297353CC}">
              <c16:uniqueId val="{00000002-5407-4FBB-8DF3-3A14055AAD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07-4FBB-8DF3-3A14055AAD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488</c:v>
                </c:pt>
                <c:pt idx="3">
                  <c:v>470</c:v>
                </c:pt>
                <c:pt idx="6">
                  <c:v>448</c:v>
                </c:pt>
                <c:pt idx="9">
                  <c:v>424</c:v>
                </c:pt>
                <c:pt idx="12">
                  <c:v>407</c:v>
                </c:pt>
              </c:numCache>
            </c:numRef>
          </c:val>
          <c:extLst xmlns:c16r2="http://schemas.microsoft.com/office/drawing/2015/06/chart">
            <c:ext xmlns:c16="http://schemas.microsoft.com/office/drawing/2014/chart" uri="{C3380CC4-5D6E-409C-BE32-E72D297353CC}">
              <c16:uniqueId val="{00000004-5407-4FBB-8DF3-3A14055AAD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07-4FBB-8DF3-3A14055AAD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07-4FBB-8DF3-3A14055AAD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1903</c:v>
                </c:pt>
                <c:pt idx="3">
                  <c:v>1858</c:v>
                </c:pt>
                <c:pt idx="6">
                  <c:v>1914</c:v>
                </c:pt>
                <c:pt idx="9">
                  <c:v>1947</c:v>
                </c:pt>
                <c:pt idx="12">
                  <c:v>1927</c:v>
                </c:pt>
              </c:numCache>
            </c:numRef>
          </c:val>
          <c:extLst xmlns:c16r2="http://schemas.microsoft.com/office/drawing/2015/06/chart">
            <c:ext xmlns:c16="http://schemas.microsoft.com/office/drawing/2014/chart" uri="{C3380CC4-5D6E-409C-BE32-E72D297353CC}">
              <c16:uniqueId val="{00000007-5407-4FBB-8DF3-3A14055AADE5}"/>
            </c:ext>
          </c:extLst>
        </c:ser>
        <c:dLbls>
          <c:showLegendKey val="0"/>
          <c:showVal val="0"/>
          <c:showCatName val="0"/>
          <c:showSerName val="0"/>
          <c:showPercent val="0"/>
          <c:showBubbleSize val="0"/>
        </c:dLbls>
        <c:gapWidth val="100"/>
        <c:overlap val="100"/>
        <c:axId val="520020552"/>
        <c:axId val="52002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526</c:v>
                </c:pt>
                <c:pt idx="2">
                  <c:v>#N/A</c:v>
                </c:pt>
                <c:pt idx="3">
                  <c:v>#N/A</c:v>
                </c:pt>
                <c:pt idx="4">
                  <c:v>479</c:v>
                </c:pt>
                <c:pt idx="5">
                  <c:v>#N/A</c:v>
                </c:pt>
                <c:pt idx="6">
                  <c:v>#N/A</c:v>
                </c:pt>
                <c:pt idx="7">
                  <c:v>431</c:v>
                </c:pt>
                <c:pt idx="8">
                  <c:v>#N/A</c:v>
                </c:pt>
                <c:pt idx="9">
                  <c:v>#N/A</c:v>
                </c:pt>
                <c:pt idx="10">
                  <c:v>466</c:v>
                </c:pt>
                <c:pt idx="11">
                  <c:v>#N/A</c:v>
                </c:pt>
                <c:pt idx="12">
                  <c:v>#N/A</c:v>
                </c:pt>
                <c:pt idx="13">
                  <c:v>481</c:v>
                </c:pt>
                <c:pt idx="14">
                  <c:v>#N/A</c:v>
                </c:pt>
              </c:numCache>
            </c:numRef>
          </c:val>
          <c:smooth val="0"/>
          <c:extLst xmlns:c16r2="http://schemas.microsoft.com/office/drawing/2015/06/chart">
            <c:ext xmlns:c16="http://schemas.microsoft.com/office/drawing/2014/chart" uri="{C3380CC4-5D6E-409C-BE32-E72D297353CC}">
              <c16:uniqueId val="{00000008-5407-4FBB-8DF3-3A14055AADE5}"/>
            </c:ext>
          </c:extLst>
        </c:ser>
        <c:dLbls>
          <c:showLegendKey val="0"/>
          <c:showVal val="0"/>
          <c:showCatName val="0"/>
          <c:showSerName val="0"/>
          <c:showPercent val="0"/>
          <c:showBubbleSize val="0"/>
        </c:dLbls>
        <c:marker val="1"/>
        <c:smooth val="0"/>
        <c:axId val="520020552"/>
        <c:axId val="520020944"/>
      </c:lineChart>
      <c:catAx>
        <c:axId val="52002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020944"/>
        <c:crosses val="autoZero"/>
        <c:auto val="1"/>
        <c:lblAlgn val="ctr"/>
        <c:lblOffset val="100"/>
        <c:tickLblSkip val="1"/>
        <c:tickMarkSkip val="1"/>
        <c:noMultiLvlLbl val="0"/>
      </c:catAx>
      <c:valAx>
        <c:axId val="52002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2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16664</c:v>
                </c:pt>
                <c:pt idx="5">
                  <c:v>16472</c:v>
                </c:pt>
                <c:pt idx="8">
                  <c:v>16532</c:v>
                </c:pt>
                <c:pt idx="11">
                  <c:v>16379</c:v>
                </c:pt>
                <c:pt idx="14">
                  <c:v>16801</c:v>
                </c:pt>
              </c:numCache>
            </c:numRef>
          </c:val>
          <c:extLst xmlns:c16r2="http://schemas.microsoft.com/office/drawing/2015/06/chart">
            <c:ext xmlns:c16="http://schemas.microsoft.com/office/drawing/2014/chart" uri="{C3380CC4-5D6E-409C-BE32-E72D297353CC}">
              <c16:uniqueId val="{00000000-4D98-4EBF-AC0F-91145F9F1D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559</c:v>
                </c:pt>
                <c:pt idx="5">
                  <c:v>493</c:v>
                </c:pt>
                <c:pt idx="8">
                  <c:v>440</c:v>
                </c:pt>
                <c:pt idx="11">
                  <c:v>359</c:v>
                </c:pt>
                <c:pt idx="14">
                  <c:v>316</c:v>
                </c:pt>
              </c:numCache>
            </c:numRef>
          </c:val>
          <c:extLst xmlns:c16r2="http://schemas.microsoft.com/office/drawing/2015/06/chart">
            <c:ext xmlns:c16="http://schemas.microsoft.com/office/drawing/2014/chart" uri="{C3380CC4-5D6E-409C-BE32-E72D297353CC}">
              <c16:uniqueId val="{00000001-4D98-4EBF-AC0F-91145F9F1D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8059</c:v>
                </c:pt>
                <c:pt idx="5">
                  <c:v>8235</c:v>
                </c:pt>
                <c:pt idx="8">
                  <c:v>8529</c:v>
                </c:pt>
                <c:pt idx="11">
                  <c:v>8109</c:v>
                </c:pt>
                <c:pt idx="14">
                  <c:v>7353</c:v>
                </c:pt>
              </c:numCache>
            </c:numRef>
          </c:val>
          <c:extLst xmlns:c16r2="http://schemas.microsoft.com/office/drawing/2015/06/chart">
            <c:ext xmlns:c16="http://schemas.microsoft.com/office/drawing/2014/chart" uri="{C3380CC4-5D6E-409C-BE32-E72D297353CC}">
              <c16:uniqueId val="{00000002-4D98-4EBF-AC0F-91145F9F1D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98-4EBF-AC0F-91145F9F1D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98-4EBF-AC0F-91145F9F1D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98-4EBF-AC0F-91145F9F1D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3447</c:v>
                </c:pt>
                <c:pt idx="3">
                  <c:v>3374</c:v>
                </c:pt>
                <c:pt idx="6">
                  <c:v>3272</c:v>
                </c:pt>
                <c:pt idx="9">
                  <c:v>3118</c:v>
                </c:pt>
                <c:pt idx="12">
                  <c:v>2970</c:v>
                </c:pt>
              </c:numCache>
            </c:numRef>
          </c:val>
          <c:extLst xmlns:c16r2="http://schemas.microsoft.com/office/drawing/2015/06/chart">
            <c:ext xmlns:c16="http://schemas.microsoft.com/office/drawing/2014/chart" uri="{C3380CC4-5D6E-409C-BE32-E72D297353CC}">
              <c16:uniqueId val="{00000006-4D98-4EBF-AC0F-91145F9F1D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D98-4EBF-AC0F-91145F9F1D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5525</c:v>
                </c:pt>
                <c:pt idx="3">
                  <c:v>4910</c:v>
                </c:pt>
                <c:pt idx="6">
                  <c:v>4373</c:v>
                </c:pt>
                <c:pt idx="9">
                  <c:v>3997</c:v>
                </c:pt>
                <c:pt idx="12">
                  <c:v>3680</c:v>
                </c:pt>
              </c:numCache>
            </c:numRef>
          </c:val>
          <c:extLst xmlns:c16r2="http://schemas.microsoft.com/office/drawing/2015/06/chart">
            <c:ext xmlns:c16="http://schemas.microsoft.com/office/drawing/2014/chart" uri="{C3380CC4-5D6E-409C-BE32-E72D297353CC}">
              <c16:uniqueId val="{00000008-4D98-4EBF-AC0F-91145F9F1D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362</c:v>
                </c:pt>
                <c:pt idx="3">
                  <c:v>313</c:v>
                </c:pt>
                <c:pt idx="6">
                  <c:v>307</c:v>
                </c:pt>
                <c:pt idx="9">
                  <c:v>293</c:v>
                </c:pt>
                <c:pt idx="12">
                  <c:v>279</c:v>
                </c:pt>
              </c:numCache>
            </c:numRef>
          </c:val>
          <c:extLst xmlns:c16r2="http://schemas.microsoft.com/office/drawing/2015/06/chart">
            <c:ext xmlns:c16="http://schemas.microsoft.com/office/drawing/2014/chart" uri="{C3380CC4-5D6E-409C-BE32-E72D297353CC}">
              <c16:uniqueId val="{00000009-4D98-4EBF-AC0F-91145F9F1D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18119</c:v>
                </c:pt>
                <c:pt idx="3">
                  <c:v>18098</c:v>
                </c:pt>
                <c:pt idx="6">
                  <c:v>18313</c:v>
                </c:pt>
                <c:pt idx="9">
                  <c:v>18208</c:v>
                </c:pt>
                <c:pt idx="12">
                  <c:v>19213</c:v>
                </c:pt>
              </c:numCache>
            </c:numRef>
          </c:val>
          <c:extLst xmlns:c16r2="http://schemas.microsoft.com/office/drawing/2015/06/chart">
            <c:ext xmlns:c16="http://schemas.microsoft.com/office/drawing/2014/chart" uri="{C3380CC4-5D6E-409C-BE32-E72D297353CC}">
              <c16:uniqueId val="{0000000A-4D98-4EBF-AC0F-91145F9F1D68}"/>
            </c:ext>
          </c:extLst>
        </c:ser>
        <c:dLbls>
          <c:showLegendKey val="0"/>
          <c:showVal val="0"/>
          <c:showCatName val="0"/>
          <c:showSerName val="0"/>
          <c:showPercent val="0"/>
          <c:showBubbleSize val="0"/>
        </c:dLbls>
        <c:gapWidth val="100"/>
        <c:overlap val="100"/>
        <c:axId val="585671432"/>
        <c:axId val="58567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2171</c:v>
                </c:pt>
                <c:pt idx="2">
                  <c:v>#N/A</c:v>
                </c:pt>
                <c:pt idx="3">
                  <c:v>#N/A</c:v>
                </c:pt>
                <c:pt idx="4">
                  <c:v>1495</c:v>
                </c:pt>
                <c:pt idx="5">
                  <c:v>#N/A</c:v>
                </c:pt>
                <c:pt idx="6">
                  <c:v>#N/A</c:v>
                </c:pt>
                <c:pt idx="7">
                  <c:v>764</c:v>
                </c:pt>
                <c:pt idx="8">
                  <c:v>#N/A</c:v>
                </c:pt>
                <c:pt idx="9">
                  <c:v>#N/A</c:v>
                </c:pt>
                <c:pt idx="10">
                  <c:v>769</c:v>
                </c:pt>
                <c:pt idx="11">
                  <c:v>#N/A</c:v>
                </c:pt>
                <c:pt idx="12">
                  <c:v>#N/A</c:v>
                </c:pt>
                <c:pt idx="13">
                  <c:v>1671</c:v>
                </c:pt>
                <c:pt idx="14">
                  <c:v>#N/A</c:v>
                </c:pt>
              </c:numCache>
            </c:numRef>
          </c:val>
          <c:smooth val="0"/>
          <c:extLst xmlns:c16r2="http://schemas.microsoft.com/office/drawing/2015/06/chart">
            <c:ext xmlns:c16="http://schemas.microsoft.com/office/drawing/2014/chart" uri="{C3380CC4-5D6E-409C-BE32-E72D297353CC}">
              <c16:uniqueId val="{0000000B-4D98-4EBF-AC0F-91145F9F1D68}"/>
            </c:ext>
          </c:extLst>
        </c:ser>
        <c:dLbls>
          <c:showLegendKey val="0"/>
          <c:showVal val="0"/>
          <c:showCatName val="0"/>
          <c:showSerName val="0"/>
          <c:showPercent val="0"/>
          <c:showBubbleSize val="0"/>
        </c:dLbls>
        <c:marker val="1"/>
        <c:smooth val="0"/>
        <c:axId val="585671432"/>
        <c:axId val="585671824"/>
      </c:lineChart>
      <c:catAx>
        <c:axId val="58567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5671824"/>
        <c:crosses val="autoZero"/>
        <c:auto val="1"/>
        <c:lblAlgn val="ctr"/>
        <c:lblOffset val="100"/>
        <c:tickLblSkip val="1"/>
        <c:tickMarkSkip val="1"/>
        <c:noMultiLvlLbl val="0"/>
      </c:catAx>
      <c:valAx>
        <c:axId val="58567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567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5949</c:v>
                </c:pt>
                <c:pt idx="1">
                  <c:v>5539</c:v>
                </c:pt>
                <c:pt idx="2">
                  <c:v>4615</c:v>
                </c:pt>
              </c:numCache>
            </c:numRef>
          </c:val>
          <c:extLst xmlns:c16r2="http://schemas.microsoft.com/office/drawing/2015/06/chart">
            <c:ext xmlns:c16="http://schemas.microsoft.com/office/drawing/2014/chart" uri="{C3380CC4-5D6E-409C-BE32-E72D297353CC}">
              <c16:uniqueId val="{00000000-6108-4787-8FE3-F8EEDAB52D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943</c:v>
                </c:pt>
                <c:pt idx="1">
                  <c:v>944</c:v>
                </c:pt>
                <c:pt idx="2">
                  <c:v>945</c:v>
                </c:pt>
              </c:numCache>
            </c:numRef>
          </c:val>
          <c:extLst xmlns:c16r2="http://schemas.microsoft.com/office/drawing/2015/06/chart">
            <c:ext xmlns:c16="http://schemas.microsoft.com/office/drawing/2014/chart" uri="{C3380CC4-5D6E-409C-BE32-E72D297353CC}">
              <c16:uniqueId val="{00000001-6108-4787-8FE3-F8EEDAB52D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3297</c:v>
                </c:pt>
                <c:pt idx="1">
                  <c:v>3400</c:v>
                </c:pt>
                <c:pt idx="2">
                  <c:v>3448</c:v>
                </c:pt>
              </c:numCache>
            </c:numRef>
          </c:val>
          <c:extLst xmlns:c16r2="http://schemas.microsoft.com/office/drawing/2015/06/chart">
            <c:ext xmlns:c16="http://schemas.microsoft.com/office/drawing/2014/chart" uri="{C3380CC4-5D6E-409C-BE32-E72D297353CC}">
              <c16:uniqueId val="{00000002-6108-4787-8FE3-F8EEDAB52DC6}"/>
            </c:ext>
          </c:extLst>
        </c:ser>
        <c:dLbls>
          <c:showLegendKey val="0"/>
          <c:showVal val="0"/>
          <c:showCatName val="0"/>
          <c:showSerName val="0"/>
          <c:showPercent val="0"/>
          <c:showBubbleSize val="0"/>
        </c:dLbls>
        <c:gapWidth val="120"/>
        <c:overlap val="100"/>
        <c:axId val="585673392"/>
        <c:axId val="585674568"/>
      </c:barChart>
      <c:catAx>
        <c:axId val="58567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5674568"/>
        <c:crosses val="autoZero"/>
        <c:auto val="1"/>
        <c:lblAlgn val="ctr"/>
        <c:lblOffset val="100"/>
        <c:tickLblSkip val="1"/>
        <c:tickMarkSkip val="1"/>
        <c:noMultiLvlLbl val="0"/>
      </c:catAx>
      <c:valAx>
        <c:axId val="585674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567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89E-4E1F-B099-EE690D154657}"/>
                </c:ext>
                <c:ext xmlns:c15="http://schemas.microsoft.com/office/drawing/2012/chart" uri="{CE6537A1-D6FC-4f65-9D91-7224C49458BB}">
                  <c15:dlblFieldTable>
                    <c15:dlblFTEntry>
                      <c15:txfldGUID>{4662BE78-A0F5-48DB-82D9-FF73D49128C6}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E-4E1F-B099-EE690D154657}"/>
                </c:ext>
                <c:ext xmlns:c15="http://schemas.microsoft.com/office/drawing/2012/chart" uri="{CE6537A1-D6FC-4f65-9D91-7224C49458BB}">
                  <c15:dlblFieldTable>
                    <c15:dlblFTEntry>
                      <c15:txfldGUID>{AB8705B9-3E86-4E9C-B638-7B113CCB2E60}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89E-4E1F-B099-EE690D154657}"/>
                </c:ext>
                <c:ext xmlns:c15="http://schemas.microsoft.com/office/drawing/2012/chart" uri="{CE6537A1-D6FC-4f65-9D91-7224C49458BB}">
                  <c15:dlblFieldTable>
                    <c15:dlblFTEntry>
                      <c15:txfldGUID>{FAB0752B-6C1F-448B-BE3D-25635D72E1E7}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E-4E1F-B099-EE690D154657}"/>
                </c:ext>
                <c:ext xmlns:c15="http://schemas.microsoft.com/office/drawing/2012/chart" uri="{CE6537A1-D6FC-4f65-9D91-7224C49458BB}">
                  <c15:dlblFieldTable>
                    <c15:dlblFTEntry>
                      <c15:txfldGUID>{F1F42FD8-665E-4E04-99F4-BD8A1AFE2CB3}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E-4E1F-B099-EE690D154657}"/>
                </c:ext>
                <c:ext xmlns:c15="http://schemas.microsoft.com/office/drawing/2012/chart" uri="{CE6537A1-D6FC-4f65-9D91-7224C49458BB}">
                  <c15:dlblFieldTable>
                    <c15:dlblFTEntry>
                      <c15:txfldGUID>{556BACBB-CE7C-4285-9960-47BC9A61EC34}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89E-4E1F-B099-EE690D154657}"/>
                </c:ext>
                <c:ext xmlns:c15="http://schemas.microsoft.com/office/drawing/2012/chart" uri="{CE6537A1-D6FC-4f65-9D91-7224C49458BB}">
                  <c15:dlblFieldTable>
                    <c15:dlblFTEntry>
                      <c15:txfldGUID>{FF3FBF6C-233A-4893-A25A-024B793DECA2}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89E-4E1F-B099-EE690D154657}"/>
                </c:ext>
                <c:ext xmlns:c15="http://schemas.microsoft.com/office/drawing/2012/chart" uri="{CE6537A1-D6FC-4f65-9D91-7224C49458BB}">
                  <c15:dlblFieldTable>
                    <c15:dlblFTEntry>
                      <c15:txfldGUID>{73FC6280-BF50-4EF8-A2C6-7737A7A996F3}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89E-4E1F-B099-EE690D154657}"/>
                </c:ext>
                <c:ext xmlns:c15="http://schemas.microsoft.com/office/drawing/2012/chart" uri="{CE6537A1-D6FC-4f65-9D91-7224C49458BB}">
                  <c15:dlblFieldTable>
                    <c15:dlblFTEntry>
                      <c15:txfldGUID>{7CACD4AD-FBA3-4B4B-9BDD-A7DBC67D681A}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89E-4E1F-B099-EE690D154657}"/>
                </c:ext>
                <c:ext xmlns:c15="http://schemas.microsoft.com/office/drawing/2012/chart" uri="{CE6537A1-D6FC-4f65-9D91-7224C49458BB}">
                  <c15:dlblFieldTable>
                    <c15:dlblFTEntry>
                      <c15:txfldGUID>{7E9B1C59-101D-454A-A3DF-D11B61ADE3D0}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70.599999999999994</c:v>
                </c:pt>
                <c:pt idx="24">
                  <c:v>71.900000000000006</c:v>
                </c:pt>
                <c:pt idx="32">
                  <c:v>72.2</c:v>
                </c:pt>
              </c:numCache>
            </c:numRef>
          </c:xVal>
          <c:yVal>
            <c:numRef>
              <c:f>公会計指標分析・財政指標組合せ分析表!$BP$51:$DC$51</c:f>
              <c:numCache>
                <c:formatCode>#,##0.0;"▲ "#,##0.0</c:formatCode>
                <c:ptCount val="40"/>
                <c:pt idx="16">
                  <c:v>10.1</c:v>
                </c:pt>
                <c:pt idx="24">
                  <c:v>10.4</c:v>
                </c:pt>
                <c:pt idx="32">
                  <c:v>23.4</c:v>
                </c:pt>
              </c:numCache>
            </c:numRef>
          </c:yVal>
          <c:smooth val="0"/>
          <c:extLst xmlns:c16r2="http://schemas.microsoft.com/office/drawing/2015/06/chart">
            <c:ext xmlns:c16="http://schemas.microsoft.com/office/drawing/2014/chart" uri="{C3380CC4-5D6E-409C-BE32-E72D297353CC}">
              <c16:uniqueId val="{00000009-789E-4E1F-B099-EE690D1546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89E-4E1F-B099-EE690D154657}"/>
                </c:ext>
                <c:ext xmlns:c15="http://schemas.microsoft.com/office/drawing/2012/chart" uri="{CE6537A1-D6FC-4f65-9D91-7224C49458BB}">
                  <c15:dlblFieldTable>
                    <c15:dlblFTEntry>
                      <c15:txfldGUID>{8238D7B6-C882-4486-A599-E5080E98945E}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89E-4E1F-B099-EE690D154657}"/>
                </c:ext>
                <c:ext xmlns:c15="http://schemas.microsoft.com/office/drawing/2012/chart" uri="{CE6537A1-D6FC-4f65-9D91-7224C49458BB}">
                  <c15:dlblFieldTable>
                    <c15:dlblFTEntry>
                      <c15:txfldGUID>{A129F502-2014-4BB1-B360-21B2F719F6C7}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89E-4E1F-B099-EE690D154657}"/>
                </c:ext>
                <c:ext xmlns:c15="http://schemas.microsoft.com/office/drawing/2012/chart" uri="{CE6537A1-D6FC-4f65-9D91-7224C49458BB}">
                  <c15:dlblFieldTable>
                    <c15:dlblFTEntry>
                      <c15:txfldGUID>{46088765-EF7F-485D-BB6A-0E2749CD3912}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89E-4E1F-B099-EE690D154657}"/>
                </c:ext>
                <c:ext xmlns:c15="http://schemas.microsoft.com/office/drawing/2012/chart" uri="{CE6537A1-D6FC-4f65-9D91-7224C49458BB}">
                  <c15:dlblFieldTable>
                    <c15:dlblFTEntry>
                      <c15:txfldGUID>{9FE38FBF-71E9-4CE5-909B-75BF3C445EE9}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89E-4E1F-B099-EE690D154657}"/>
                </c:ext>
                <c:ext xmlns:c15="http://schemas.microsoft.com/office/drawing/2012/chart" uri="{CE6537A1-D6FC-4f65-9D91-7224C49458BB}">
                  <c15:dlblFieldTable>
                    <c15:dlblFTEntry>
                      <c15:txfldGUID>{79762D5C-E7E1-4C24-A85A-F46F0C0B4A43}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89E-4E1F-B099-EE690D154657}"/>
                </c:ext>
                <c:ext xmlns:c15="http://schemas.microsoft.com/office/drawing/2012/chart" uri="{CE6537A1-D6FC-4f65-9D91-7224C49458BB}">
                  <c15:dlblFieldTable>
                    <c15:dlblFTEntry>
                      <c15:txfldGUID>{1E25E182-C156-4CA9-9AC1-967B454B7ECD}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89E-4E1F-B099-EE690D154657}"/>
                </c:ext>
                <c:ext xmlns:c15="http://schemas.microsoft.com/office/drawing/2012/chart" uri="{CE6537A1-D6FC-4f65-9D91-7224C49458BB}">
                  <c15:dlblFieldTable>
                    <c15:dlblFTEntry>
                      <c15:txfldGUID>{59F7698B-EF19-4B9C-A7B3-6DE13F75D5E2}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89E-4E1F-B099-EE690D154657}"/>
                </c:ext>
                <c:ext xmlns:c15="http://schemas.microsoft.com/office/drawing/2012/chart" uri="{CE6537A1-D6FC-4f65-9D91-7224C49458BB}">
                  <c15:dlblFieldTable>
                    <c15:dlblFTEntry>
                      <c15:txfldGUID>{04887EC4-1BE8-4860-828A-54284DD6190C}</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89E-4E1F-B099-EE690D154657}"/>
                </c:ext>
                <c:ext xmlns:c15="http://schemas.microsoft.com/office/drawing/2012/chart" uri="{CE6537A1-D6FC-4f65-9D91-7224C49458BB}">
                  <c15:dlblFieldTable>
                    <c15:dlblFTEntry>
                      <c15:txfldGUID>{250E9D52-88D9-4F51-971A-9094B5F85379}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59.6</c:v>
                </c:pt>
                <c:pt idx="24">
                  <c:v>60.7</c:v>
                </c:pt>
                <c:pt idx="32">
                  <c:v>62</c:v>
                </c:pt>
              </c:numCache>
            </c:numRef>
          </c:xVal>
          <c:yVal>
            <c:numRef>
              <c:f>公会計指標分析・財政指標組合せ分析表!$BP$55:$DC$55</c:f>
              <c:numCache>
                <c:formatCode>#,##0.0;"▲ "#,##0.0</c:formatCode>
                <c:ptCount val="40"/>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789E-4E1F-B099-EE690D154657}"/>
            </c:ext>
          </c:extLst>
        </c:ser>
        <c:dLbls>
          <c:showLegendKey val="0"/>
          <c:showVal val="1"/>
          <c:showCatName val="0"/>
          <c:showSerName val="0"/>
          <c:showPercent val="0"/>
          <c:showBubbleSize val="0"/>
        </c:dLbls>
        <c:axId val="585674960"/>
        <c:axId val="585668688"/>
      </c:scatterChart>
      <c:valAx>
        <c:axId val="585674960"/>
        <c:scaling>
          <c:orientation val="minMax"/>
          <c:max val="7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5668688"/>
        <c:crosses val="autoZero"/>
        <c:crossBetween val="midCat"/>
      </c:valAx>
      <c:valAx>
        <c:axId val="585668688"/>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5674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22-4226-B18D-B1B97095BCEF}"/>
                </c:ext>
                <c:ext xmlns:c15="http://schemas.microsoft.com/office/drawing/2012/chart" uri="{CE6537A1-D6FC-4f65-9D91-7224C49458BB}">
                  <c15:dlblFieldTable>
                    <c15:dlblFTEntry>
                      <c15:txfldGUID>{2D77E726-AF2C-4D62-AAA6-A3789757C999}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22-4226-B18D-B1B97095BCEF}"/>
                </c:ext>
                <c:ext xmlns:c15="http://schemas.microsoft.com/office/drawing/2012/chart" uri="{CE6537A1-D6FC-4f65-9D91-7224C49458BB}">
                  <c15:dlblFieldTable>
                    <c15:dlblFTEntry>
                      <c15:txfldGUID>{B347A4A4-5AB6-4F8F-B720-28AEA5C629E8}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22-4226-B18D-B1B97095BCEF}"/>
                </c:ext>
                <c:ext xmlns:c15="http://schemas.microsoft.com/office/drawing/2012/chart" uri="{CE6537A1-D6FC-4f65-9D91-7224C49458BB}">
                  <c15:dlblFieldTable>
                    <c15:dlblFTEntry>
                      <c15:txfldGUID>{929D595B-CE77-48CC-8BA0-1F1B162A68C5}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622-4226-B18D-B1B97095BCEF}"/>
                </c:ext>
                <c:ext xmlns:c15="http://schemas.microsoft.com/office/drawing/2012/chart" uri="{CE6537A1-D6FC-4f65-9D91-7224C49458BB}">
                  <c15:dlblFieldTable>
                    <c15:dlblFTEntry>
                      <c15:txfldGUID>{5931293F-42CB-47D3-9852-892976890E27}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22-4226-B18D-B1B97095BCEF}"/>
                </c:ext>
                <c:ext xmlns:c15="http://schemas.microsoft.com/office/drawing/2012/chart" uri="{CE6537A1-D6FC-4f65-9D91-7224C49458BB}">
                  <c15:dlblFieldTable>
                    <c15:dlblFTEntry>
                      <c15:txfldGUID>{A8DDB870-919B-458B-80E1-EBFEA033014B}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622-4226-B18D-B1B97095BCEF}"/>
                </c:ext>
                <c:ext xmlns:c15="http://schemas.microsoft.com/office/drawing/2012/chart" uri="{CE6537A1-D6FC-4f65-9D91-7224C49458BB}">
                  <c15:dlblFieldTable>
                    <c15:dlblFTEntry>
                      <c15:txfldGUID>{CFD55EE6-EBE4-47F0-B516-9D03E9FF1FA9}</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2.608316332625739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622-4226-B18D-B1B97095BCEF}"/>
                </c:ext>
                <c:ext xmlns:c15="http://schemas.microsoft.com/office/drawing/2012/chart" uri="{CE6537A1-D6FC-4f65-9D91-7224C49458BB}">
                  <c15:dlblFieldTable>
                    <c15:dlblFTEntry>
                      <c15:txfldGUID>{0B0C541C-E1F7-4CCD-88FD-0207A32288BE}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731281991196388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22-4226-B18D-B1B97095BCEF}"/>
                </c:ext>
                <c:ext xmlns:c15="http://schemas.microsoft.com/office/drawing/2012/chart" uri="{CE6537A1-D6FC-4f65-9D91-7224C49458BB}">
                  <c15:dlblFieldTable>
                    <c15:dlblFTEntry>
                      <c15:txfldGUID>{2D9C88E9-40DF-41DB-BFC5-B03E6BA773A7}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22-4226-B18D-B1B97095BCEF}"/>
                </c:ext>
                <c:ext xmlns:c15="http://schemas.microsoft.com/office/drawing/2012/chart" uri="{CE6537A1-D6FC-4f65-9D91-7224C49458BB}">
                  <c15:dlblFieldTable>
                    <c15:dlblFTEntry>
                      <c15:txfldGUID>{A9D1BED6-08AF-49C5-BFE8-ABE2CA13FDD9}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6.6</c:v>
                </c:pt>
                <c:pt idx="16">
                  <c:v>6.1</c:v>
                </c:pt>
                <c:pt idx="24">
                  <c:v>6</c:v>
                </c:pt>
                <c:pt idx="32">
                  <c:v>6.2</c:v>
                </c:pt>
              </c:numCache>
            </c:numRef>
          </c:xVal>
          <c:yVal>
            <c:numRef>
              <c:f>公会計指標分析・財政指標組合せ分析表!$BP$73:$DC$73</c:f>
              <c:numCache>
                <c:formatCode>#,##0.0;"▲ "#,##0.0</c:formatCode>
                <c:ptCount val="40"/>
                <c:pt idx="0">
                  <c:v>26.5</c:v>
                </c:pt>
                <c:pt idx="8">
                  <c:v>19.2</c:v>
                </c:pt>
                <c:pt idx="16">
                  <c:v>10.1</c:v>
                </c:pt>
                <c:pt idx="24">
                  <c:v>10.4</c:v>
                </c:pt>
                <c:pt idx="32">
                  <c:v>23.4</c:v>
                </c:pt>
              </c:numCache>
            </c:numRef>
          </c:yVal>
          <c:smooth val="0"/>
          <c:extLst xmlns:c16r2="http://schemas.microsoft.com/office/drawing/2015/06/chart">
            <c:ext xmlns:c16="http://schemas.microsoft.com/office/drawing/2014/chart" uri="{C3380CC4-5D6E-409C-BE32-E72D297353CC}">
              <c16:uniqueId val="{00000009-1622-4226-B18D-B1B97095BC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622-4226-B18D-B1B97095BCEF}"/>
                </c:ext>
                <c:ext xmlns:c15="http://schemas.microsoft.com/office/drawing/2012/chart" uri="{CE6537A1-D6FC-4f65-9D91-7224C49458BB}">
                  <c15:dlblFieldTable>
                    <c15:dlblFTEntry>
                      <c15:txfldGUID>{0AF5C9A1-20E1-417B-81FE-4100C9CF8F2D}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622-4226-B18D-B1B97095BCEF}"/>
                </c:ext>
                <c:ext xmlns:c15="http://schemas.microsoft.com/office/drawing/2012/chart" uri="{CE6537A1-D6FC-4f65-9D91-7224C49458BB}">
                  <c15:dlblFieldTable>
                    <c15:dlblFTEntry>
                      <c15:txfldGUID>{79AA882E-62E3-40A9-95D8-6993E4D751B5}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622-4226-B18D-B1B97095BCEF}"/>
                </c:ext>
                <c:ext xmlns:c15="http://schemas.microsoft.com/office/drawing/2012/chart" uri="{CE6537A1-D6FC-4f65-9D91-7224C49458BB}">
                  <c15:dlblFieldTable>
                    <c15:dlblFTEntry>
                      <c15:txfldGUID>{D554CA1D-CCD1-4A58-A1E4-46E5DA0D051C}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622-4226-B18D-B1B97095BCEF}"/>
                </c:ext>
                <c:ext xmlns:c15="http://schemas.microsoft.com/office/drawing/2012/chart" uri="{CE6537A1-D6FC-4f65-9D91-7224C49458BB}">
                  <c15:dlblFieldTable>
                    <c15:dlblFTEntry>
                      <c15:txfldGUID>{1A81E390-10E1-415A-8836-D7EB7FFA8622}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622-4226-B18D-B1B97095BCEF}"/>
                </c:ext>
                <c:ext xmlns:c15="http://schemas.microsoft.com/office/drawing/2012/chart" uri="{CE6537A1-D6FC-4f65-9D91-7224C49458BB}">
                  <c15:dlblFieldTable>
                    <c15:dlblFTEntry>
                      <c15:txfldGUID>{88020CE0-6FB2-4B5E-904B-3F31BF2D7F48}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622-4226-B18D-B1B97095BCEF}"/>
                </c:ext>
                <c:ext xmlns:c15="http://schemas.microsoft.com/office/drawing/2012/chart" uri="{CE6537A1-D6FC-4f65-9D91-7224C49458BB}">
                  <c15:dlblFieldTable>
                    <c15:dlblFTEntry>
                      <c15:txfldGUID>{94B65913-F23B-4D7B-8638-0EFFBB429521}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622-4226-B18D-B1B97095BCEF}"/>
                </c:ext>
                <c:ext xmlns:c15="http://schemas.microsoft.com/office/drawing/2012/chart" uri="{CE6537A1-D6FC-4f65-9D91-7224C49458BB}">
                  <c15:dlblFieldTable>
                    <c15:dlblFTEntry>
                      <c15:txfldGUID>{51489E0B-A71A-48F6-837A-FA84B297F78F}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601933887923984E-2"/>
                  <c:y val="-5.029789568787600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622-4226-B18D-B1B97095BCEF}"/>
                </c:ext>
                <c:ext xmlns:c15="http://schemas.microsoft.com/office/drawing/2012/chart" uri="{CE6537A1-D6FC-4f65-9D91-7224C49458BB}">
                  <c15:dlblFieldTable>
                    <c15:dlblFTEntry>
                      <c15:txfldGUID>{26B97D69-76C7-44FC-B268-B912BFDD8F79}</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724899546494638E-2"/>
                  <c:y val="-7.45353984877119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622-4226-B18D-B1B97095BCEF}"/>
                </c:ext>
                <c:ext xmlns:c15="http://schemas.microsoft.com/office/drawing/2012/chart" uri="{CE6537A1-D6FC-4f65-9D91-7224C49458BB}">
                  <c15:dlblFieldTable>
                    <c15:dlblFTEntry>
                      <c15:txfldGUID>{A354D91E-C57B-4354-B379-260779DAEB72}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1622-4226-B18D-B1B97095BCEF}"/>
            </c:ext>
          </c:extLst>
        </c:ser>
        <c:dLbls>
          <c:showLegendKey val="0"/>
          <c:showVal val="1"/>
          <c:showCatName val="0"/>
          <c:showSerName val="0"/>
          <c:showPercent val="0"/>
          <c:showBubbleSize val="0"/>
        </c:dLbls>
        <c:axId val="585672608"/>
        <c:axId val="585669864"/>
      </c:scatterChart>
      <c:valAx>
        <c:axId val="585672608"/>
        <c:scaling>
          <c:orientation val="minMax"/>
          <c:max val="11.1"/>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5669864"/>
        <c:crosses val="autoZero"/>
        <c:crossBetween val="midCat"/>
      </c:valAx>
      <c:valAx>
        <c:axId val="585669864"/>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5672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近年，建設事業債等の発行抑制を行っているとともに，交付税算入のある地方債を活用している。</a:t>
          </a:r>
        </a:p>
        <a:p>
          <a:r>
            <a:rPr kumimoji="1" lang="ja-JP" altLang="en-US" sz="1400">
              <a:latin typeface="ＭＳ ゴシック" pitchFamily="49" charset="-128"/>
              <a:ea typeface="ＭＳ ゴシック" pitchFamily="49" charset="-128"/>
            </a:rPr>
            <a:t>　過去に発行した高利率の地方債の償還終了や利率見直しに伴う元利償還額の減少等があるものの，消防庁舎整備事業，集会施設整備事業等に対し借り入れた市債の元利償還額等の影響により，実質公債費比率の分子は前年度と比較し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定時償還地方債のみであるため，利用していない。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公営企業債等繰入見込額は減少したものの，災害復旧事業債等の借入による地方債現在高の増加や，財政調整基金取崩しによる充当可能基金の減少などがあり，将来負担比率の分子は前年度と比較して</a:t>
          </a:r>
          <a:r>
            <a:rPr kumimoji="1" lang="en-US" altLang="ja-JP" sz="1400">
              <a:latin typeface="ＭＳ ゴシック" pitchFamily="49" charset="-128"/>
              <a:ea typeface="ＭＳ ゴシック" pitchFamily="49" charset="-128"/>
            </a:rPr>
            <a:t>902</a:t>
          </a:r>
          <a:r>
            <a:rPr kumimoji="1" lang="ja-JP" altLang="en-US" sz="1400">
              <a:latin typeface="ＭＳ ゴシック" pitchFamily="49" charset="-128"/>
              <a:ea typeface="ＭＳ ゴシック" pitchFamily="49" charset="-128"/>
            </a:rPr>
            <a:t>百万円増加している。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年度から始まった普通交付税の合併特例加算縮減の影響により，今後も基金への積み増しは見込みづらいため，事業の計画的な執行により地方債の借入を抑制し，公債費の適正化に努める。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・将来的な公共施設の整備のために公共施設整備基金へ積み立てたことなどにより，特定目的基金が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百万円増加したものの，財源不足に伴い財政調整基金を取崩したことで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・基金全体としては，債券購入等による運用益の確保を狙う。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算定替えによる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・公共施設整備基金：将来的な既存の公共施設の整備（市の所有する船舶の更新を含む）のために，新たに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１万円～５千万円程度取崩予定。また，基金運用益として毎年５百万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年度の西日本豪雨災害への対応に係る支出が多かった。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・普通交付税の合併算定替えによる特例加算が終了し，人口減少見込みによる市税の減少が見込まれることなどにより，歳入の財源不足に充てるため，今後も減少していく見込み。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億円程度を確保していくこととしている。そのため，行財政改革の取組等により，歳入の確保及び歳出の適正化に努める。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72.2</a:t>
          </a:r>
          <a:r>
            <a:rPr kumimoji="1" lang="ja-JP" altLang="en-US" sz="1100">
              <a:latin typeface="ＭＳ Ｐゴシック" panose="020B0600070205080204" pitchFamily="50" charset="-128"/>
              <a:ea typeface="ＭＳ Ｐゴシック" panose="020B0600070205080204" pitchFamily="50" charset="-128"/>
            </a:rPr>
            <a:t>％と，類似団体平均を上回っている。保育施設や学校施設，集会施設の統廃合は進んでいるものの，用途廃止となった施設の除却や利活用が進んでいない状況にある。また，港湾・漁港施設の老朽化が特に進んでいる状況にある。</a:t>
          </a:r>
        </a:p>
        <a:p>
          <a:r>
            <a:rPr kumimoji="1" lang="ja-JP" altLang="en-US" sz="1100">
              <a:latin typeface="ＭＳ Ｐゴシック" panose="020B0600070205080204" pitchFamily="50" charset="-128"/>
              <a:ea typeface="ＭＳ Ｐゴシック" panose="020B0600070205080204" pitchFamily="50" charset="-128"/>
            </a:rPr>
            <a:t>　用途廃止施設については，解体計画に基づき，計画的に除却を進めていく。また，利活用できる施設は引き続き売却を進めていき，不要施設の整理を進めていく。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114173</xdr:rowOff>
    </xdr:from>
    <xdr:to>
      <xdr:col>23</xdr:col>
      <xdr:colOff>136525</xdr:colOff>
      <xdr:row>31</xdr:row>
      <xdr:rowOff>44323</xdr:rowOff>
    </xdr:to>
    <xdr:sp macro="" textlink="">
      <xdr:nvSpPr>
        <xdr:cNvPr id="79" name="楕円 78"/>
        <xdr:cNvSpPr/>
      </xdr:nvSpPr>
      <xdr:spPr>
        <a:xfrm>
          <a:off x="47117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92600</xdr:rowOff>
    </xdr:from>
    <xdr:ext cx="405111" cy="259045"/>
    <xdr:sp macro="" textlink="">
      <xdr:nvSpPr>
        <xdr:cNvPr id="80" name="有形固定資産減価償却率該当値テキスト"/>
        <xdr:cNvSpPr txBox="1"/>
      </xdr:nvSpPr>
      <xdr:spPr>
        <a:xfrm>
          <a:off x="4813300" y="600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107696</xdr:rowOff>
    </xdr:from>
    <xdr:to>
      <xdr:col>19</xdr:col>
      <xdr:colOff>187325</xdr:colOff>
      <xdr:row>31</xdr:row>
      <xdr:rowOff>37846</xdr:rowOff>
    </xdr:to>
    <xdr:sp macro="" textlink="">
      <xdr:nvSpPr>
        <xdr:cNvPr id="81" name="楕円 80"/>
        <xdr:cNvSpPr/>
      </xdr:nvSpPr>
      <xdr:spPr>
        <a:xfrm>
          <a:off x="40005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158496</xdr:rowOff>
    </xdr:from>
    <xdr:to>
      <xdr:col>23</xdr:col>
      <xdr:colOff>85725</xdr:colOff>
      <xdr:row>30</xdr:row>
      <xdr:rowOff>164973</xdr:rowOff>
    </xdr:to>
    <xdr:cxnSp macro="">
      <xdr:nvCxnSpPr>
        <xdr:cNvPr id="82" name="直線コネクタ 81"/>
        <xdr:cNvCxnSpPr/>
      </xdr:nvCxnSpPr>
      <xdr:spPr>
        <a:xfrm>
          <a:off x="4051300" y="6073521"/>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79629</xdr:rowOff>
    </xdr:from>
    <xdr:to>
      <xdr:col>15</xdr:col>
      <xdr:colOff>187325</xdr:colOff>
      <xdr:row>31</xdr:row>
      <xdr:rowOff>9779</xdr:rowOff>
    </xdr:to>
    <xdr:sp macro="" textlink="">
      <xdr:nvSpPr>
        <xdr:cNvPr id="83" name="楕円 82"/>
        <xdr:cNvSpPr/>
      </xdr:nvSpPr>
      <xdr:spPr>
        <a:xfrm>
          <a:off x="3238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130429</xdr:rowOff>
    </xdr:from>
    <xdr:to>
      <xdr:col>19</xdr:col>
      <xdr:colOff>136525</xdr:colOff>
      <xdr:row>30</xdr:row>
      <xdr:rowOff>158496</xdr:rowOff>
    </xdr:to>
    <xdr:cxnSp macro="">
      <xdr:nvCxnSpPr>
        <xdr:cNvPr id="84" name="直線コネクタ 83"/>
        <xdr:cNvCxnSpPr/>
      </xdr:nvCxnSpPr>
      <xdr:spPr>
        <a:xfrm>
          <a:off x="3289300" y="6045454"/>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5"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6"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7"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8"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28973</xdr:rowOff>
    </xdr:from>
    <xdr:ext cx="405111" cy="259045"/>
    <xdr:sp macro="" textlink="">
      <xdr:nvSpPr>
        <xdr:cNvPr id="89" name="n_1mainValue有形固定資産減価償却率"/>
        <xdr:cNvSpPr txBox="1"/>
      </xdr:nvSpPr>
      <xdr:spPr>
        <a:xfrm>
          <a:off x="3836044" y="611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mainValue有形固定資産減価償却率"/>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a:t>
          </a:r>
          <a:r>
            <a:rPr kumimoji="1" lang="en-US" altLang="ja-JP" sz="1100">
              <a:latin typeface="ＭＳ Ｐゴシック" panose="020B0600070205080204" pitchFamily="50" charset="-128"/>
              <a:ea typeface="ＭＳ Ｐゴシック" panose="020B0600070205080204" pitchFamily="50" charset="-128"/>
            </a:rPr>
            <a:t>802.5</a:t>
          </a:r>
          <a:r>
            <a:rPr kumimoji="1" lang="ja-JP" altLang="en-US" sz="1100">
              <a:latin typeface="ＭＳ Ｐゴシック" panose="020B0600070205080204" pitchFamily="50" charset="-128"/>
              <a:ea typeface="ＭＳ Ｐゴシック" panose="020B0600070205080204" pitchFamily="50" charset="-128"/>
            </a:rPr>
            <a:t>％と，類似団体平均を上回っている。昨年度までは類似団体平均を下回っていたが，平成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月豪雨災害に対する災害復旧事業債の発行や財政調整基金の取り崩しなどにより，類似団体平均を上回る結果となった。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激甚災害が発生すると比率が上昇することから，今後また発生したときに備え，引き続き債務を含む支出の適正化に努める。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1" name="フローチャート: 判断 130"/>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120650</xdr:rowOff>
    </xdr:from>
    <xdr:to>
      <xdr:col>76</xdr:col>
      <xdr:colOff>73025</xdr:colOff>
      <xdr:row>31</xdr:row>
      <xdr:rowOff>50800</xdr:rowOff>
    </xdr:to>
    <xdr:sp macro="" textlink="">
      <xdr:nvSpPr>
        <xdr:cNvPr id="137" name="楕円 136"/>
        <xdr:cNvSpPr/>
      </xdr:nvSpPr>
      <xdr:spPr>
        <a:xfrm>
          <a:off x="1474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99077</xdr:rowOff>
    </xdr:from>
    <xdr:ext cx="469744" cy="259045"/>
    <xdr:sp macro="" textlink="">
      <xdr:nvSpPr>
        <xdr:cNvPr id="138" name="債務償還比率該当値テキスト"/>
        <xdr:cNvSpPr txBox="1"/>
      </xdr:nvSpPr>
      <xdr:spPr>
        <a:xfrm>
          <a:off x="14846300" y="601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5092</xdr:rowOff>
    </xdr:from>
    <xdr:to>
      <xdr:col>72</xdr:col>
      <xdr:colOff>123825</xdr:colOff>
      <xdr:row>30</xdr:row>
      <xdr:rowOff>106692</xdr:rowOff>
    </xdr:to>
    <xdr:sp macro="" textlink="">
      <xdr:nvSpPr>
        <xdr:cNvPr id="139" name="楕円 138"/>
        <xdr:cNvSpPr/>
      </xdr:nvSpPr>
      <xdr:spPr>
        <a:xfrm>
          <a:off x="14033500" y="59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55892</xdr:rowOff>
    </xdr:from>
    <xdr:to>
      <xdr:col>76</xdr:col>
      <xdr:colOff>22225</xdr:colOff>
      <xdr:row>31</xdr:row>
      <xdr:rowOff>0</xdr:rowOff>
    </xdr:to>
    <xdr:cxnSp macro="">
      <xdr:nvCxnSpPr>
        <xdr:cNvPr id="140" name="直線コネクタ 139"/>
        <xdr:cNvCxnSpPr/>
      </xdr:nvCxnSpPr>
      <xdr:spPr>
        <a:xfrm>
          <a:off x="14084300" y="5970917"/>
          <a:ext cx="7112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140456</xdr:rowOff>
    </xdr:from>
    <xdr:to>
      <xdr:col>68</xdr:col>
      <xdr:colOff>123825</xdr:colOff>
      <xdr:row>30</xdr:row>
      <xdr:rowOff>70606</xdr:rowOff>
    </xdr:to>
    <xdr:sp macro="" textlink="">
      <xdr:nvSpPr>
        <xdr:cNvPr id="141" name="楕円 140"/>
        <xdr:cNvSpPr/>
      </xdr:nvSpPr>
      <xdr:spPr>
        <a:xfrm>
          <a:off x="13271500" y="58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19806</xdr:rowOff>
    </xdr:from>
    <xdr:to>
      <xdr:col>72</xdr:col>
      <xdr:colOff>73025</xdr:colOff>
      <xdr:row>30</xdr:row>
      <xdr:rowOff>55892</xdr:rowOff>
    </xdr:to>
    <xdr:cxnSp macro="">
      <xdr:nvCxnSpPr>
        <xdr:cNvPr id="142" name="直線コネクタ 141"/>
        <xdr:cNvCxnSpPr/>
      </xdr:nvCxnSpPr>
      <xdr:spPr>
        <a:xfrm>
          <a:off x="13322300" y="5934831"/>
          <a:ext cx="762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120100</xdr:rowOff>
    </xdr:from>
    <xdr:to>
      <xdr:col>64</xdr:col>
      <xdr:colOff>123825</xdr:colOff>
      <xdr:row>30</xdr:row>
      <xdr:rowOff>50250</xdr:rowOff>
    </xdr:to>
    <xdr:sp macro="" textlink="">
      <xdr:nvSpPr>
        <xdr:cNvPr id="143" name="楕円 142"/>
        <xdr:cNvSpPr/>
      </xdr:nvSpPr>
      <xdr:spPr>
        <a:xfrm>
          <a:off x="12509500" y="58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170900</xdr:rowOff>
    </xdr:from>
    <xdr:to>
      <xdr:col>68</xdr:col>
      <xdr:colOff>73025</xdr:colOff>
      <xdr:row>30</xdr:row>
      <xdr:rowOff>19806</xdr:rowOff>
    </xdr:to>
    <xdr:cxnSp macro="">
      <xdr:nvCxnSpPr>
        <xdr:cNvPr id="144" name="直線コネクタ 143"/>
        <xdr:cNvCxnSpPr/>
      </xdr:nvCxnSpPr>
      <xdr:spPr>
        <a:xfrm>
          <a:off x="12560300" y="5914475"/>
          <a:ext cx="762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51629</xdr:rowOff>
    </xdr:from>
    <xdr:to>
      <xdr:col>60</xdr:col>
      <xdr:colOff>123825</xdr:colOff>
      <xdr:row>29</xdr:row>
      <xdr:rowOff>153229</xdr:rowOff>
    </xdr:to>
    <xdr:sp macro="" textlink="">
      <xdr:nvSpPr>
        <xdr:cNvPr id="145" name="楕円 144"/>
        <xdr:cNvSpPr/>
      </xdr:nvSpPr>
      <xdr:spPr>
        <a:xfrm>
          <a:off x="11747500" y="5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102429</xdr:rowOff>
    </xdr:from>
    <xdr:to>
      <xdr:col>64</xdr:col>
      <xdr:colOff>73025</xdr:colOff>
      <xdr:row>29</xdr:row>
      <xdr:rowOff>170900</xdr:rowOff>
    </xdr:to>
    <xdr:cxnSp macro="">
      <xdr:nvCxnSpPr>
        <xdr:cNvPr id="146" name="直線コネクタ 145"/>
        <xdr:cNvCxnSpPr/>
      </xdr:nvCxnSpPr>
      <xdr:spPr>
        <a:xfrm>
          <a:off x="11798300" y="5846004"/>
          <a:ext cx="762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47"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48"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49"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0"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123219</xdr:rowOff>
    </xdr:from>
    <xdr:ext cx="469744" cy="259045"/>
    <xdr:sp macro="" textlink="">
      <xdr:nvSpPr>
        <xdr:cNvPr id="151" name="n_1mainValue債務償還比率"/>
        <xdr:cNvSpPr txBox="1"/>
      </xdr:nvSpPr>
      <xdr:spPr>
        <a:xfrm>
          <a:off x="13836727" y="569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87133</xdr:rowOff>
    </xdr:from>
    <xdr:ext cx="469744" cy="259045"/>
    <xdr:sp macro="" textlink="">
      <xdr:nvSpPr>
        <xdr:cNvPr id="152" name="n_2mainValue債務償還比率"/>
        <xdr:cNvSpPr txBox="1"/>
      </xdr:nvSpPr>
      <xdr:spPr>
        <a:xfrm>
          <a:off x="13087427" y="56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66777</xdr:rowOff>
    </xdr:from>
    <xdr:ext cx="469744" cy="259045"/>
    <xdr:sp macro="" textlink="">
      <xdr:nvSpPr>
        <xdr:cNvPr id="153" name="n_3mainValue債務償還比率"/>
        <xdr:cNvSpPr txBox="1"/>
      </xdr:nvSpPr>
      <xdr:spPr>
        <a:xfrm>
          <a:off x="12325427" y="56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169756</xdr:rowOff>
    </xdr:from>
    <xdr:ext cx="469744" cy="259045"/>
    <xdr:sp macro="" textlink="">
      <xdr:nvSpPr>
        <xdr:cNvPr id="154" name="n_4mainValue債務償還比率"/>
        <xdr:cNvSpPr txBox="1"/>
      </xdr:nvSpPr>
      <xdr:spPr>
        <a:xfrm>
          <a:off x="11563427" y="55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136089</xdr:rowOff>
    </xdr:from>
    <xdr:ext cx="405111" cy="259045"/>
    <xdr:sp macro="" textlink="">
      <xdr:nvSpPr>
        <xdr:cNvPr id="75" name="【道路】&#10;有形固定資産減価償却率該当値テキスト"/>
        <xdr:cNvSpPr txBox="1"/>
      </xdr:nvSpPr>
      <xdr:spPr>
        <a:xfrm>
          <a:off x="4673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37012</xdr:rowOff>
    </xdr:to>
    <xdr:cxnSp macro="">
      <xdr:nvCxnSpPr>
        <xdr:cNvPr id="77" name="直線コネクタ 76"/>
        <xdr:cNvCxnSpPr/>
      </xdr:nvCxnSpPr>
      <xdr:spPr>
        <a:xfrm>
          <a:off x="3797300" y="66925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5987</xdr:rowOff>
    </xdr:to>
    <xdr:cxnSp macro="">
      <xdr:nvCxnSpPr>
        <xdr:cNvPr id="79" name="直線コネクタ 78"/>
        <xdr:cNvCxnSpPr/>
      </xdr:nvCxnSpPr>
      <xdr:spPr>
        <a:xfrm>
          <a:off x="2908300" y="6637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0"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3"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4" name="n_1mainValue【道路】&#10;有形固定資産減価償却率"/>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main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2"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7" name="フローチャート: 判断 116"/>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68477</xdr:rowOff>
    </xdr:from>
    <xdr:to>
      <xdr:col>55</xdr:col>
      <xdr:colOff>50800</xdr:colOff>
      <xdr:row>40</xdr:row>
      <xdr:rowOff>170077</xdr:rowOff>
    </xdr:to>
    <xdr:sp macro="" textlink="">
      <xdr:nvSpPr>
        <xdr:cNvPr id="123" name="楕円 122"/>
        <xdr:cNvSpPr/>
      </xdr:nvSpPr>
      <xdr:spPr>
        <a:xfrm>
          <a:off x="10426700" y="69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46904</xdr:rowOff>
    </xdr:from>
    <xdr:ext cx="534377" cy="259045"/>
    <xdr:sp macro="" textlink="">
      <xdr:nvSpPr>
        <xdr:cNvPr id="124" name="【道路】&#10;一人当たり延長該当値テキスト"/>
        <xdr:cNvSpPr txBox="1"/>
      </xdr:nvSpPr>
      <xdr:spPr>
        <a:xfrm>
          <a:off x="10515600" y="690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72976</xdr:rowOff>
    </xdr:from>
    <xdr:to>
      <xdr:col>50</xdr:col>
      <xdr:colOff>165100</xdr:colOff>
      <xdr:row>41</xdr:row>
      <xdr:rowOff>3126</xdr:rowOff>
    </xdr:to>
    <xdr:sp macro="" textlink="">
      <xdr:nvSpPr>
        <xdr:cNvPr id="125" name="楕円 124"/>
        <xdr:cNvSpPr/>
      </xdr:nvSpPr>
      <xdr:spPr>
        <a:xfrm>
          <a:off x="9588500" y="69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119277</xdr:rowOff>
    </xdr:from>
    <xdr:to>
      <xdr:col>55</xdr:col>
      <xdr:colOff>0</xdr:colOff>
      <xdr:row>40</xdr:row>
      <xdr:rowOff>123776</xdr:rowOff>
    </xdr:to>
    <xdr:cxnSp macro="">
      <xdr:nvCxnSpPr>
        <xdr:cNvPr id="126" name="直線コネクタ 125"/>
        <xdr:cNvCxnSpPr/>
      </xdr:nvCxnSpPr>
      <xdr:spPr>
        <a:xfrm flipV="1">
          <a:off x="9639300" y="6977277"/>
          <a:ext cx="8382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77338</xdr:rowOff>
    </xdr:from>
    <xdr:to>
      <xdr:col>46</xdr:col>
      <xdr:colOff>38100</xdr:colOff>
      <xdr:row>41</xdr:row>
      <xdr:rowOff>7488</xdr:rowOff>
    </xdr:to>
    <xdr:sp macro="" textlink="">
      <xdr:nvSpPr>
        <xdr:cNvPr id="127" name="楕円 126"/>
        <xdr:cNvSpPr/>
      </xdr:nvSpPr>
      <xdr:spPr>
        <a:xfrm>
          <a:off x="8699500" y="69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123776</xdr:rowOff>
    </xdr:from>
    <xdr:to>
      <xdr:col>50</xdr:col>
      <xdr:colOff>114300</xdr:colOff>
      <xdr:row>40</xdr:row>
      <xdr:rowOff>128138</xdr:rowOff>
    </xdr:to>
    <xdr:cxnSp macro="">
      <xdr:nvCxnSpPr>
        <xdr:cNvPr id="128" name="直線コネクタ 127"/>
        <xdr:cNvCxnSpPr/>
      </xdr:nvCxnSpPr>
      <xdr:spPr>
        <a:xfrm flipV="1">
          <a:off x="8750300" y="698177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2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165703</xdr:rowOff>
    </xdr:from>
    <xdr:ext cx="534377" cy="259045"/>
    <xdr:sp macro="" textlink="">
      <xdr:nvSpPr>
        <xdr:cNvPr id="133" name="n_1mainValue【道路】&#10;一人当たり延長"/>
        <xdr:cNvSpPr txBox="1"/>
      </xdr:nvSpPr>
      <xdr:spPr>
        <a:xfrm>
          <a:off x="9359411" y="70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170065</xdr:rowOff>
    </xdr:from>
    <xdr:ext cx="534377" cy="259045"/>
    <xdr:sp macro="" textlink="">
      <xdr:nvSpPr>
        <xdr:cNvPr id="134" name="n_2mainValue【道路】&#10;一人当たり延長"/>
        <xdr:cNvSpPr txBox="1"/>
      </xdr:nvSpPr>
      <xdr:spPr>
        <a:xfrm>
          <a:off x="8483111" y="70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3"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8" name="フローチャート: 判断 167"/>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34925</xdr:rowOff>
    </xdr:from>
    <xdr:to>
      <xdr:col>24</xdr:col>
      <xdr:colOff>114300</xdr:colOff>
      <xdr:row>63</xdr:row>
      <xdr:rowOff>136525</xdr:rowOff>
    </xdr:to>
    <xdr:sp macro="" textlink="">
      <xdr:nvSpPr>
        <xdr:cNvPr id="174" name="楕円 173"/>
        <xdr:cNvSpPr/>
      </xdr:nvSpPr>
      <xdr:spPr>
        <a:xfrm>
          <a:off x="4584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13352</xdr:rowOff>
    </xdr:from>
    <xdr:ext cx="405111" cy="259045"/>
    <xdr:sp macro="" textlink="">
      <xdr:nvSpPr>
        <xdr:cNvPr id="175" name="【橋りょう・トンネル】&#10;有形固定資産減価償却率該当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88282</xdr:rowOff>
    </xdr:from>
    <xdr:ext cx="405111" cy="259045"/>
    <xdr:sp macro="" textlink="">
      <xdr:nvSpPr>
        <xdr:cNvPr id="17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7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7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7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5" name="テキスト ボックス 19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7" name="テキスト ボックス 19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1" name="直線コネクタ 200"/>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2"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3" name="直線コネクタ 202"/>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04"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05" name="直線コネクタ 204"/>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06"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07" name="フローチャート: 判断 206"/>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08" name="フローチャート: 判断 207"/>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09" name="フローチャート: 判断 208"/>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0" name="フローチャート: 判断 209"/>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11" name="フローチャート: 判断 210"/>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74041</xdr:rowOff>
    </xdr:from>
    <xdr:to>
      <xdr:col>55</xdr:col>
      <xdr:colOff>50800</xdr:colOff>
      <xdr:row>63</xdr:row>
      <xdr:rowOff>4191</xdr:rowOff>
    </xdr:to>
    <xdr:sp macro="" textlink="">
      <xdr:nvSpPr>
        <xdr:cNvPr id="217" name="楕円 216"/>
        <xdr:cNvSpPr/>
      </xdr:nvSpPr>
      <xdr:spPr>
        <a:xfrm>
          <a:off x="10426700" y="107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52468</xdr:rowOff>
    </xdr:from>
    <xdr:ext cx="599010" cy="259045"/>
    <xdr:sp macro="" textlink="">
      <xdr:nvSpPr>
        <xdr:cNvPr id="218" name="【橋りょう・トンネル】&#10;一人当たり有形固定資産（償却資産）額該当値テキスト"/>
        <xdr:cNvSpPr txBox="1"/>
      </xdr:nvSpPr>
      <xdr:spPr>
        <a:xfrm>
          <a:off x="10515600" y="1068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75023</xdr:rowOff>
    </xdr:from>
    <xdr:ext cx="599010" cy="259045"/>
    <xdr:sp macro="" textlink="">
      <xdr:nvSpPr>
        <xdr:cNvPr id="219"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20"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21"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22"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47" name="直線コネクタ 246"/>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9" name="直線コネクタ 24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0"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1" name="直線コネクタ 250"/>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52"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53" name="フローチャート: 判断 252"/>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54" name="フローチャート: 判断 253"/>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55" name="フローチャート: 判断 254"/>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6" name="フローチャート: 判断 25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57" name="フローチャート: 判断 256"/>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263" name="楕円 262"/>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123841</xdr:rowOff>
    </xdr:from>
    <xdr:ext cx="405111" cy="259045"/>
    <xdr:sp macro="" textlink="">
      <xdr:nvSpPr>
        <xdr:cNvPr id="264" name="【公営住宅】&#10;有形固定資産減価償却率該当値テキスト"/>
        <xdr:cNvSpPr txBox="1"/>
      </xdr:nvSpPr>
      <xdr:spPr>
        <a:xfrm>
          <a:off x="4673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265" name="楕円 264"/>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24764</xdr:rowOff>
    </xdr:to>
    <xdr:cxnSp macro="">
      <xdr:nvCxnSpPr>
        <xdr:cNvPr id="266" name="直線コネクタ 265"/>
        <xdr:cNvCxnSpPr/>
      </xdr:nvCxnSpPr>
      <xdr:spPr>
        <a:xfrm>
          <a:off x="3797300" y="142246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67" name="楕円 266"/>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82</xdr:row>
      <xdr:rowOff>165736</xdr:rowOff>
    </xdr:to>
    <xdr:cxnSp macro="">
      <xdr:nvCxnSpPr>
        <xdr:cNvPr id="268" name="直線コネクタ 267"/>
        <xdr:cNvCxnSpPr/>
      </xdr:nvCxnSpPr>
      <xdr:spPr>
        <a:xfrm>
          <a:off x="2908300" y="141998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6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7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7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7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36213</xdr:rowOff>
    </xdr:from>
    <xdr:ext cx="405111" cy="259045"/>
    <xdr:sp macro="" textlink="">
      <xdr:nvSpPr>
        <xdr:cNvPr id="273" name="n_1mainValue【公営住宅】&#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74"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8" name="テキスト ボックス 28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0" name="テキスト ボックス 28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2" name="テキスト ボックス 29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4" name="テキスト ボックス 29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96" name="直線コネクタ 295"/>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97"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98" name="直線コネクタ 297"/>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99"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00" name="直線コネクタ 299"/>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01"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02" name="フローチャート: 判断 301"/>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03" name="フローチャート: 判断 302"/>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04" name="フローチャート: 判断 303"/>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05" name="フローチャート: 判断 304"/>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06" name="フローチャート: 判断 305"/>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80066</xdr:rowOff>
    </xdr:from>
    <xdr:to>
      <xdr:col>55</xdr:col>
      <xdr:colOff>50800</xdr:colOff>
      <xdr:row>86</xdr:row>
      <xdr:rowOff>10216</xdr:rowOff>
    </xdr:to>
    <xdr:sp macro="" textlink="">
      <xdr:nvSpPr>
        <xdr:cNvPr id="312" name="楕円 311"/>
        <xdr:cNvSpPr/>
      </xdr:nvSpPr>
      <xdr:spPr>
        <a:xfrm>
          <a:off x="10426700" y="146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39443</xdr:rowOff>
    </xdr:from>
    <xdr:ext cx="469744" cy="259045"/>
    <xdr:sp macro="" textlink="">
      <xdr:nvSpPr>
        <xdr:cNvPr id="313" name="【公営住宅】&#10;一人当たり面積該当値テキスト"/>
        <xdr:cNvSpPr txBox="1"/>
      </xdr:nvSpPr>
      <xdr:spPr>
        <a:xfrm>
          <a:off x="10515600" y="144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82443</xdr:rowOff>
    </xdr:from>
    <xdr:to>
      <xdr:col>50</xdr:col>
      <xdr:colOff>165100</xdr:colOff>
      <xdr:row>86</xdr:row>
      <xdr:rowOff>12593</xdr:rowOff>
    </xdr:to>
    <xdr:sp macro="" textlink="">
      <xdr:nvSpPr>
        <xdr:cNvPr id="314" name="楕円 313"/>
        <xdr:cNvSpPr/>
      </xdr:nvSpPr>
      <xdr:spPr>
        <a:xfrm>
          <a:off x="9588500" y="146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130866</xdr:rowOff>
    </xdr:from>
    <xdr:to>
      <xdr:col>55</xdr:col>
      <xdr:colOff>0</xdr:colOff>
      <xdr:row>85</xdr:row>
      <xdr:rowOff>133243</xdr:rowOff>
    </xdr:to>
    <xdr:cxnSp macro="">
      <xdr:nvCxnSpPr>
        <xdr:cNvPr id="315" name="直線コネクタ 314"/>
        <xdr:cNvCxnSpPr/>
      </xdr:nvCxnSpPr>
      <xdr:spPr>
        <a:xfrm flipV="1">
          <a:off x="9639300" y="14704116"/>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83951</xdr:rowOff>
    </xdr:from>
    <xdr:to>
      <xdr:col>46</xdr:col>
      <xdr:colOff>38100</xdr:colOff>
      <xdr:row>86</xdr:row>
      <xdr:rowOff>14101</xdr:rowOff>
    </xdr:to>
    <xdr:sp macro="" textlink="">
      <xdr:nvSpPr>
        <xdr:cNvPr id="316" name="楕円 315"/>
        <xdr:cNvSpPr/>
      </xdr:nvSpPr>
      <xdr:spPr>
        <a:xfrm>
          <a:off x="8699500" y="1465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133243</xdr:rowOff>
    </xdr:from>
    <xdr:to>
      <xdr:col>50</xdr:col>
      <xdr:colOff>114300</xdr:colOff>
      <xdr:row>85</xdr:row>
      <xdr:rowOff>134751</xdr:rowOff>
    </xdr:to>
    <xdr:cxnSp macro="">
      <xdr:nvCxnSpPr>
        <xdr:cNvPr id="317" name="直線コネクタ 316"/>
        <xdr:cNvCxnSpPr/>
      </xdr:nvCxnSpPr>
      <xdr:spPr>
        <a:xfrm flipV="1">
          <a:off x="8750300" y="14706493"/>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18"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19"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20"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21"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29120</xdr:rowOff>
    </xdr:from>
    <xdr:ext cx="469744" cy="259045"/>
    <xdr:sp macro="" textlink="">
      <xdr:nvSpPr>
        <xdr:cNvPr id="322" name="n_1mainValue【公営住宅】&#10;一人当たり面積"/>
        <xdr:cNvSpPr txBox="1"/>
      </xdr:nvSpPr>
      <xdr:spPr>
        <a:xfrm>
          <a:off x="9391727" y="144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30628</xdr:rowOff>
    </xdr:from>
    <xdr:ext cx="469744" cy="259045"/>
    <xdr:sp macro="" textlink="">
      <xdr:nvSpPr>
        <xdr:cNvPr id="323" name="n_2mainValue【公営住宅】&#10;一人当たり面積"/>
        <xdr:cNvSpPr txBox="1"/>
      </xdr:nvSpPr>
      <xdr:spPr>
        <a:xfrm>
          <a:off x="8515427" y="144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4" name="テキスト ボックス 33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6" name="テキスト ボックス 33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6" name="テキスト ボックス 34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49" name="直線コネクタ 34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0"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1" name="直線コネクタ 35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52"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53" name="直線コネクタ 35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54"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55" name="フローチャート: 判断 35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56" name="フローチャート: 判断 355"/>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57" name="フローチャート: 判断 356"/>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58" name="フローチャート: 判断 357"/>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59" name="フローチャート: 判断 358"/>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108676</xdr:rowOff>
    </xdr:from>
    <xdr:to>
      <xdr:col>24</xdr:col>
      <xdr:colOff>114300</xdr:colOff>
      <xdr:row>108</xdr:row>
      <xdr:rowOff>38826</xdr:rowOff>
    </xdr:to>
    <xdr:sp macro="" textlink="">
      <xdr:nvSpPr>
        <xdr:cNvPr id="365" name="楕円 364"/>
        <xdr:cNvSpPr/>
      </xdr:nvSpPr>
      <xdr:spPr>
        <a:xfrm>
          <a:off x="4584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87103</xdr:rowOff>
    </xdr:from>
    <xdr:ext cx="405111" cy="259045"/>
    <xdr:sp macro="" textlink="">
      <xdr:nvSpPr>
        <xdr:cNvPr id="366" name="【港湾・漁港】&#10;有形固定資産減価償却率該当値テキスト"/>
        <xdr:cNvSpPr txBox="1"/>
      </xdr:nvSpPr>
      <xdr:spPr>
        <a:xfrm>
          <a:off x="4673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129902</xdr:rowOff>
    </xdr:from>
    <xdr:to>
      <xdr:col>20</xdr:col>
      <xdr:colOff>38100</xdr:colOff>
      <xdr:row>108</xdr:row>
      <xdr:rowOff>60052</xdr:rowOff>
    </xdr:to>
    <xdr:sp macro="" textlink="">
      <xdr:nvSpPr>
        <xdr:cNvPr id="367" name="楕円 366"/>
        <xdr:cNvSpPr/>
      </xdr:nvSpPr>
      <xdr:spPr>
        <a:xfrm>
          <a:off x="3746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159476</xdr:rowOff>
    </xdr:from>
    <xdr:to>
      <xdr:col>24</xdr:col>
      <xdr:colOff>63500</xdr:colOff>
      <xdr:row>108</xdr:row>
      <xdr:rowOff>9252</xdr:rowOff>
    </xdr:to>
    <xdr:cxnSp macro="">
      <xdr:nvCxnSpPr>
        <xdr:cNvPr id="368" name="直線コネクタ 367"/>
        <xdr:cNvCxnSpPr/>
      </xdr:nvCxnSpPr>
      <xdr:spPr>
        <a:xfrm flipV="1">
          <a:off x="3797300" y="185046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41729</xdr:rowOff>
    </xdr:from>
    <xdr:to>
      <xdr:col>15</xdr:col>
      <xdr:colOff>101600</xdr:colOff>
      <xdr:row>107</xdr:row>
      <xdr:rowOff>143329</xdr:rowOff>
    </xdr:to>
    <xdr:sp macro="" textlink="">
      <xdr:nvSpPr>
        <xdr:cNvPr id="369" name="楕円 368"/>
        <xdr:cNvSpPr/>
      </xdr:nvSpPr>
      <xdr:spPr>
        <a:xfrm>
          <a:off x="2857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92529</xdr:rowOff>
    </xdr:from>
    <xdr:to>
      <xdr:col>19</xdr:col>
      <xdr:colOff>177800</xdr:colOff>
      <xdr:row>108</xdr:row>
      <xdr:rowOff>9252</xdr:rowOff>
    </xdr:to>
    <xdr:cxnSp macro="">
      <xdr:nvCxnSpPr>
        <xdr:cNvPr id="370" name="直線コネクタ 369"/>
        <xdr:cNvCxnSpPr/>
      </xdr:nvCxnSpPr>
      <xdr:spPr>
        <a:xfrm>
          <a:off x="2908300" y="18437679"/>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371"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372"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373"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374"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51179</xdr:rowOff>
    </xdr:from>
    <xdr:ext cx="405111" cy="259045"/>
    <xdr:sp macro="" textlink="">
      <xdr:nvSpPr>
        <xdr:cNvPr id="375" name="n_1mainValue【港湾・漁港】&#10;有形固定資産減価償却率"/>
        <xdr:cNvSpPr txBox="1"/>
      </xdr:nvSpPr>
      <xdr:spPr>
        <a:xfrm>
          <a:off x="35820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134456</xdr:rowOff>
    </xdr:from>
    <xdr:ext cx="405111" cy="259045"/>
    <xdr:sp macro="" textlink="">
      <xdr:nvSpPr>
        <xdr:cNvPr id="376" name="n_2mainValue【港湾・漁港】&#10;有形固定資産減価償却率"/>
        <xdr:cNvSpPr txBox="1"/>
      </xdr:nvSpPr>
      <xdr:spPr>
        <a:xfrm>
          <a:off x="2705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7" name="直線コネクタ 38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8" name="テキスト ボックス 38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9" name="直線コネクタ 38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0" name="テキスト ボックス 38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1" name="直線コネクタ 39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2" name="テキスト ボックス 39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3" name="直線コネクタ 39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4" name="テキスト ボックス 39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6" name="テキスト ボックス 39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398" name="直線コネクタ 397"/>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99"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0" name="直線コネクタ 399"/>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01"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02" name="直線コネクタ 401"/>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03"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04" name="フローチャート: 判断 403"/>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05" name="フローチャート: 判断 404"/>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06" name="フローチャート: 判断 405"/>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07" name="フローチャート: 判断 406"/>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08" name="フローチャート: 判断 407"/>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2792</xdr:rowOff>
    </xdr:from>
    <xdr:to>
      <xdr:col>55</xdr:col>
      <xdr:colOff>50800</xdr:colOff>
      <xdr:row>108</xdr:row>
      <xdr:rowOff>104392</xdr:rowOff>
    </xdr:to>
    <xdr:sp macro="" textlink="">
      <xdr:nvSpPr>
        <xdr:cNvPr id="414" name="楕円 413"/>
        <xdr:cNvSpPr/>
      </xdr:nvSpPr>
      <xdr:spPr>
        <a:xfrm>
          <a:off x="10426700" y="18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89169</xdr:rowOff>
    </xdr:from>
    <xdr:ext cx="534377" cy="259045"/>
    <xdr:sp macro="" textlink="">
      <xdr:nvSpPr>
        <xdr:cNvPr id="415" name="【港湾・漁港】&#10;一人当たり有形固定資産（償却資産）額該当値テキスト"/>
        <xdr:cNvSpPr txBox="1"/>
      </xdr:nvSpPr>
      <xdr:spPr>
        <a:xfrm>
          <a:off x="10515600" y="184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4167</xdr:rowOff>
    </xdr:from>
    <xdr:to>
      <xdr:col>50</xdr:col>
      <xdr:colOff>165100</xdr:colOff>
      <xdr:row>108</xdr:row>
      <xdr:rowOff>105767</xdr:rowOff>
    </xdr:to>
    <xdr:sp macro="" textlink="">
      <xdr:nvSpPr>
        <xdr:cNvPr id="416" name="楕円 415"/>
        <xdr:cNvSpPr/>
      </xdr:nvSpPr>
      <xdr:spPr>
        <a:xfrm>
          <a:off x="9588500" y="185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53592</xdr:rowOff>
    </xdr:from>
    <xdr:to>
      <xdr:col>55</xdr:col>
      <xdr:colOff>0</xdr:colOff>
      <xdr:row>108</xdr:row>
      <xdr:rowOff>54967</xdr:rowOff>
    </xdr:to>
    <xdr:cxnSp macro="">
      <xdr:nvCxnSpPr>
        <xdr:cNvPr id="417" name="直線コネクタ 416"/>
        <xdr:cNvCxnSpPr/>
      </xdr:nvCxnSpPr>
      <xdr:spPr>
        <a:xfrm flipV="1">
          <a:off x="9639300" y="18570192"/>
          <a:ext cx="8382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3528</xdr:rowOff>
    </xdr:from>
    <xdr:to>
      <xdr:col>46</xdr:col>
      <xdr:colOff>38100</xdr:colOff>
      <xdr:row>108</xdr:row>
      <xdr:rowOff>105128</xdr:rowOff>
    </xdr:to>
    <xdr:sp macro="" textlink="">
      <xdr:nvSpPr>
        <xdr:cNvPr id="418" name="楕円 417"/>
        <xdr:cNvSpPr/>
      </xdr:nvSpPr>
      <xdr:spPr>
        <a:xfrm>
          <a:off x="8699500" y="185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54328</xdr:rowOff>
    </xdr:from>
    <xdr:to>
      <xdr:col>50</xdr:col>
      <xdr:colOff>114300</xdr:colOff>
      <xdr:row>108</xdr:row>
      <xdr:rowOff>54967</xdr:rowOff>
    </xdr:to>
    <xdr:cxnSp macro="">
      <xdr:nvCxnSpPr>
        <xdr:cNvPr id="419" name="直線コネクタ 418"/>
        <xdr:cNvCxnSpPr/>
      </xdr:nvCxnSpPr>
      <xdr:spPr>
        <a:xfrm>
          <a:off x="8750300" y="18570928"/>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20"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21"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22"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23"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96894</xdr:rowOff>
    </xdr:from>
    <xdr:ext cx="534377" cy="259045"/>
    <xdr:sp macro="" textlink="">
      <xdr:nvSpPr>
        <xdr:cNvPr id="424" name="n_1mainValue【港湾・漁港】&#10;一人当たり有形固定資産（償却資産）額"/>
        <xdr:cNvSpPr txBox="1"/>
      </xdr:nvSpPr>
      <xdr:spPr>
        <a:xfrm>
          <a:off x="9359411" y="1861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96255</xdr:rowOff>
    </xdr:from>
    <xdr:ext cx="534377" cy="259045"/>
    <xdr:sp macro="" textlink="">
      <xdr:nvSpPr>
        <xdr:cNvPr id="425" name="n_2mainValue【港湾・漁港】&#10;一人当たり有形固定資産（償却資産）額"/>
        <xdr:cNvSpPr txBox="1"/>
      </xdr:nvSpPr>
      <xdr:spPr>
        <a:xfrm>
          <a:off x="8483111" y="186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6" name="テキスト ボックス 43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7" name="直線コネクタ 4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8" name="テキスト ボックス 43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9" name="直線コネクタ 4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0" name="テキスト ボックス 4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1" name="直線コネクタ 4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2" name="テキスト ボックス 4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3" name="直線コネクタ 4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4" name="テキスト ボックス 4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5" name="直線コネクタ 4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6" name="テキスト ボックス 44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8" name="テキスト ボックス 44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50" name="直線コネクタ 44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2" name="直線コネクタ 45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5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54" name="直線コネクタ 45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5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56" name="フローチャート: 判断 45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57" name="フローチャート: 判断 45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58" name="フローチャート: 判断 45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59" name="フローチャート: 判断 45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60" name="フローチャート: 判断 45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50165</xdr:rowOff>
    </xdr:from>
    <xdr:to>
      <xdr:col>85</xdr:col>
      <xdr:colOff>177800</xdr:colOff>
      <xdr:row>36</xdr:row>
      <xdr:rowOff>151765</xdr:rowOff>
    </xdr:to>
    <xdr:sp macro="" textlink="">
      <xdr:nvSpPr>
        <xdr:cNvPr id="466" name="楕円 465"/>
        <xdr:cNvSpPr/>
      </xdr:nvSpPr>
      <xdr:spPr>
        <a:xfrm>
          <a:off x="16268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73042</xdr:rowOff>
    </xdr:from>
    <xdr:ext cx="405111" cy="259045"/>
    <xdr:sp macro="" textlink="">
      <xdr:nvSpPr>
        <xdr:cNvPr id="467" name="【認定こども園・幼稚園・保育所】&#10;有形固定資産減価償却率該当値テキスト"/>
        <xdr:cNvSpPr txBox="1"/>
      </xdr:nvSpPr>
      <xdr:spPr>
        <a:xfrm>
          <a:off x="16357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468" name="楕円 467"/>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100965</xdr:rowOff>
    </xdr:from>
    <xdr:to>
      <xdr:col>85</xdr:col>
      <xdr:colOff>127000</xdr:colOff>
      <xdr:row>37</xdr:row>
      <xdr:rowOff>59055</xdr:rowOff>
    </xdr:to>
    <xdr:cxnSp macro="">
      <xdr:nvCxnSpPr>
        <xdr:cNvPr id="469" name="直線コネクタ 468"/>
        <xdr:cNvCxnSpPr/>
      </xdr:nvCxnSpPr>
      <xdr:spPr>
        <a:xfrm flipV="1">
          <a:off x="15481300" y="627316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470" name="楕円 469"/>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137160</xdr:rowOff>
    </xdr:from>
    <xdr:to>
      <xdr:col>81</xdr:col>
      <xdr:colOff>50800</xdr:colOff>
      <xdr:row>37</xdr:row>
      <xdr:rowOff>59055</xdr:rowOff>
    </xdr:to>
    <xdr:cxnSp macro="">
      <xdr:nvCxnSpPr>
        <xdr:cNvPr id="471" name="直線コネクタ 470"/>
        <xdr:cNvCxnSpPr/>
      </xdr:nvCxnSpPr>
      <xdr:spPr>
        <a:xfrm>
          <a:off x="14592300" y="63093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72"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73"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74"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75"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126382</xdr:rowOff>
    </xdr:from>
    <xdr:ext cx="405111" cy="259045"/>
    <xdr:sp macro="" textlink="">
      <xdr:nvSpPr>
        <xdr:cNvPr id="476" name="n_1main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77" name="n_2main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8" name="直線コネクタ 4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9" name="テキスト ボックス 4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0" name="直線コネクタ 4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1" name="テキスト ボックス 4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2" name="直線コネクタ 4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3" name="テキスト ボックス 4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4" name="直線コネクタ 4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5" name="テキスト ボックス 4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7" name="テキスト ボックス 4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99" name="直線コネクタ 498"/>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1" name="直線コネクタ 50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0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03" name="直線コネクタ 50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04"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05" name="フローチャート: 判断 504"/>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06" name="フローチャート: 判断 505"/>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07" name="フローチャート: 判断 506"/>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08" name="フローチャート: 判断 507"/>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09" name="フローチャート: 判断 508"/>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80264</xdr:rowOff>
    </xdr:from>
    <xdr:to>
      <xdr:col>116</xdr:col>
      <xdr:colOff>114300</xdr:colOff>
      <xdr:row>37</xdr:row>
      <xdr:rowOff>10414</xdr:rowOff>
    </xdr:to>
    <xdr:sp macro="" textlink="">
      <xdr:nvSpPr>
        <xdr:cNvPr id="515" name="楕円 514"/>
        <xdr:cNvSpPr/>
      </xdr:nvSpPr>
      <xdr:spPr>
        <a:xfrm>
          <a:off x="22110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103141</xdr:rowOff>
    </xdr:from>
    <xdr:ext cx="469744" cy="259045"/>
    <xdr:sp macro="" textlink="">
      <xdr:nvSpPr>
        <xdr:cNvPr id="516" name="【認定こども園・幼稚園・保育所】&#10;一人当たり面積該当値テキスト"/>
        <xdr:cNvSpPr txBox="1"/>
      </xdr:nvSpPr>
      <xdr:spPr>
        <a:xfrm>
          <a:off x="2219960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167132</xdr:rowOff>
    </xdr:from>
    <xdr:to>
      <xdr:col>112</xdr:col>
      <xdr:colOff>38100</xdr:colOff>
      <xdr:row>35</xdr:row>
      <xdr:rowOff>97282</xdr:rowOff>
    </xdr:to>
    <xdr:sp macro="" textlink="">
      <xdr:nvSpPr>
        <xdr:cNvPr id="517" name="楕円 516"/>
        <xdr:cNvSpPr/>
      </xdr:nvSpPr>
      <xdr:spPr>
        <a:xfrm>
          <a:off x="21272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46482</xdr:rowOff>
    </xdr:from>
    <xdr:to>
      <xdr:col>116</xdr:col>
      <xdr:colOff>63500</xdr:colOff>
      <xdr:row>36</xdr:row>
      <xdr:rowOff>131064</xdr:rowOff>
    </xdr:to>
    <xdr:cxnSp macro="">
      <xdr:nvCxnSpPr>
        <xdr:cNvPr id="518" name="直線コネクタ 517"/>
        <xdr:cNvCxnSpPr/>
      </xdr:nvCxnSpPr>
      <xdr:spPr>
        <a:xfrm>
          <a:off x="21323300" y="604723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91694</xdr:rowOff>
    </xdr:from>
    <xdr:to>
      <xdr:col>107</xdr:col>
      <xdr:colOff>101600</xdr:colOff>
      <xdr:row>36</xdr:row>
      <xdr:rowOff>21844</xdr:rowOff>
    </xdr:to>
    <xdr:sp macro="" textlink="">
      <xdr:nvSpPr>
        <xdr:cNvPr id="519" name="楕円 518"/>
        <xdr:cNvSpPr/>
      </xdr:nvSpPr>
      <xdr:spPr>
        <a:xfrm>
          <a:off x="20383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46482</xdr:rowOff>
    </xdr:from>
    <xdr:to>
      <xdr:col>111</xdr:col>
      <xdr:colOff>177800</xdr:colOff>
      <xdr:row>35</xdr:row>
      <xdr:rowOff>142494</xdr:rowOff>
    </xdr:to>
    <xdr:cxnSp macro="">
      <xdr:nvCxnSpPr>
        <xdr:cNvPr id="520" name="直線コネクタ 519"/>
        <xdr:cNvCxnSpPr/>
      </xdr:nvCxnSpPr>
      <xdr:spPr>
        <a:xfrm flipV="1">
          <a:off x="20434300" y="6047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2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22"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2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24"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113809</xdr:rowOff>
    </xdr:from>
    <xdr:ext cx="469744" cy="259045"/>
    <xdr:sp macro="" textlink="">
      <xdr:nvSpPr>
        <xdr:cNvPr id="525" name="n_1mainValue【認定こども園・幼稚園・保育所】&#10;一人当たり面積"/>
        <xdr:cNvSpPr txBox="1"/>
      </xdr:nvSpPr>
      <xdr:spPr>
        <a:xfrm>
          <a:off x="21075727" y="57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38371</xdr:rowOff>
    </xdr:from>
    <xdr:ext cx="469744" cy="259045"/>
    <xdr:sp macro="" textlink="">
      <xdr:nvSpPr>
        <xdr:cNvPr id="526" name="n_2mainValue【認定こども園・幼稚園・保育所】&#10;一人当たり面積"/>
        <xdr:cNvSpPr txBox="1"/>
      </xdr:nvSpPr>
      <xdr:spPr>
        <a:xfrm>
          <a:off x="201994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7" name="テキスト ボックス 53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9" name="テキスト ボックス 53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7" name="テキスト ボックス 5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9" name="テキスト ボックス 54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51" name="直線コネクタ 55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5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53" name="直線コネクタ 55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5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55" name="直線コネクタ 55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56"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57" name="フローチャート: 判断 55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58" name="フローチャート: 判断 55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59" name="フローチャート: 判断 55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60" name="フローチャート: 判断 55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61" name="フローチャート: 判断 56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67" name="楕円 566"/>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68" name="【学校施設】&#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84455</xdr:rowOff>
    </xdr:from>
    <xdr:to>
      <xdr:col>81</xdr:col>
      <xdr:colOff>101600</xdr:colOff>
      <xdr:row>60</xdr:row>
      <xdr:rowOff>14605</xdr:rowOff>
    </xdr:to>
    <xdr:sp macro="" textlink="">
      <xdr:nvSpPr>
        <xdr:cNvPr id="569" name="楕円 568"/>
        <xdr:cNvSpPr/>
      </xdr:nvSpPr>
      <xdr:spPr>
        <a:xfrm>
          <a:off x="15430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135255</xdr:rowOff>
    </xdr:to>
    <xdr:cxnSp macro="">
      <xdr:nvCxnSpPr>
        <xdr:cNvPr id="570" name="直線コネクタ 569"/>
        <xdr:cNvCxnSpPr/>
      </xdr:nvCxnSpPr>
      <xdr:spPr>
        <a:xfrm flipV="1">
          <a:off x="15481300" y="102165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71" name="楕円 570"/>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59</xdr:row>
      <xdr:rowOff>135255</xdr:rowOff>
    </xdr:to>
    <xdr:cxnSp macro="">
      <xdr:nvCxnSpPr>
        <xdr:cNvPr id="572" name="直線コネクタ 571"/>
        <xdr:cNvCxnSpPr/>
      </xdr:nvCxnSpPr>
      <xdr:spPr>
        <a:xfrm>
          <a:off x="14592300" y="10248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73"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74"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75"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76"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31132</xdr:rowOff>
    </xdr:from>
    <xdr:ext cx="405111" cy="259045"/>
    <xdr:sp macro="" textlink="">
      <xdr:nvSpPr>
        <xdr:cNvPr id="577" name="n_1main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78" name="n_2mainValue【学校施設】&#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0" name="テキスト ボックス 5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02" name="直線コネクタ 60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0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04" name="直線コネクタ 60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0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06" name="直線コネクタ 60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0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08" name="フローチャート: 判断 60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09" name="フローチャート: 判断 60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10" name="フローチャート: 判断 60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11" name="フローチャート: 判断 61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12" name="フローチャート: 判断 61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162179</xdr:rowOff>
    </xdr:from>
    <xdr:to>
      <xdr:col>116</xdr:col>
      <xdr:colOff>114300</xdr:colOff>
      <xdr:row>62</xdr:row>
      <xdr:rowOff>92329</xdr:rowOff>
    </xdr:to>
    <xdr:sp macro="" textlink="">
      <xdr:nvSpPr>
        <xdr:cNvPr id="618" name="楕円 617"/>
        <xdr:cNvSpPr/>
      </xdr:nvSpPr>
      <xdr:spPr>
        <a:xfrm>
          <a:off x="22110700" y="106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140606</xdr:rowOff>
    </xdr:from>
    <xdr:ext cx="469744" cy="259045"/>
    <xdr:sp macro="" textlink="">
      <xdr:nvSpPr>
        <xdr:cNvPr id="619" name="【学校施設】&#10;一人当たり面積該当値テキスト"/>
        <xdr:cNvSpPr txBox="1"/>
      </xdr:nvSpPr>
      <xdr:spPr>
        <a:xfrm>
          <a:off x="22199600" y="1059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146748</xdr:rowOff>
    </xdr:from>
    <xdr:to>
      <xdr:col>112</xdr:col>
      <xdr:colOff>38100</xdr:colOff>
      <xdr:row>62</xdr:row>
      <xdr:rowOff>76898</xdr:rowOff>
    </xdr:to>
    <xdr:sp macro="" textlink="">
      <xdr:nvSpPr>
        <xdr:cNvPr id="620" name="楕円 619"/>
        <xdr:cNvSpPr/>
      </xdr:nvSpPr>
      <xdr:spPr>
        <a:xfrm>
          <a:off x="21272500" y="106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26098</xdr:rowOff>
    </xdr:from>
    <xdr:to>
      <xdr:col>116</xdr:col>
      <xdr:colOff>63500</xdr:colOff>
      <xdr:row>62</xdr:row>
      <xdr:rowOff>41529</xdr:rowOff>
    </xdr:to>
    <xdr:cxnSp macro="">
      <xdr:nvCxnSpPr>
        <xdr:cNvPr id="621" name="直線コネクタ 620"/>
        <xdr:cNvCxnSpPr/>
      </xdr:nvCxnSpPr>
      <xdr:spPr>
        <a:xfrm>
          <a:off x="21323300" y="10655998"/>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156273</xdr:rowOff>
    </xdr:from>
    <xdr:to>
      <xdr:col>107</xdr:col>
      <xdr:colOff>101600</xdr:colOff>
      <xdr:row>62</xdr:row>
      <xdr:rowOff>86423</xdr:rowOff>
    </xdr:to>
    <xdr:sp macro="" textlink="">
      <xdr:nvSpPr>
        <xdr:cNvPr id="622" name="楕円 621"/>
        <xdr:cNvSpPr/>
      </xdr:nvSpPr>
      <xdr:spPr>
        <a:xfrm>
          <a:off x="20383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26098</xdr:rowOff>
    </xdr:from>
    <xdr:to>
      <xdr:col>111</xdr:col>
      <xdr:colOff>177800</xdr:colOff>
      <xdr:row>62</xdr:row>
      <xdr:rowOff>35623</xdr:rowOff>
    </xdr:to>
    <xdr:cxnSp macro="">
      <xdr:nvCxnSpPr>
        <xdr:cNvPr id="623" name="直線コネクタ 622"/>
        <xdr:cNvCxnSpPr/>
      </xdr:nvCxnSpPr>
      <xdr:spPr>
        <a:xfrm flipV="1">
          <a:off x="20434300" y="1065599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24"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25"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26"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27"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68025</xdr:rowOff>
    </xdr:from>
    <xdr:ext cx="469744" cy="259045"/>
    <xdr:sp macro="" textlink="">
      <xdr:nvSpPr>
        <xdr:cNvPr id="628" name="n_1mainValue【学校施設】&#10;一人当たり面積"/>
        <xdr:cNvSpPr txBox="1"/>
      </xdr:nvSpPr>
      <xdr:spPr>
        <a:xfrm>
          <a:off x="21075727" y="10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77550</xdr:rowOff>
    </xdr:from>
    <xdr:ext cx="469744" cy="259045"/>
    <xdr:sp macro="" textlink="">
      <xdr:nvSpPr>
        <xdr:cNvPr id="629" name="n_2mainValue【学校施設】&#10;一人当たり面積"/>
        <xdr:cNvSpPr txBox="1"/>
      </xdr:nvSpPr>
      <xdr:spPr>
        <a:xfrm>
          <a:off x="20199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55" name="直線コネクタ 654"/>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58"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59" name="直線コネクタ 6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60"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1" name="フローチャート: 判断 66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62" name="フローチャート: 判断 66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63" name="フローチャート: 判断 662"/>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64" name="フローチャート: 判断 663"/>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5" name="フローチャート: 判断 664"/>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671" name="楕円 670"/>
        <xdr:cNvSpPr/>
      </xdr:nvSpPr>
      <xdr:spPr>
        <a:xfrm>
          <a:off x="16268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44104</xdr:rowOff>
    </xdr:from>
    <xdr:ext cx="405111" cy="259045"/>
    <xdr:sp macro="" textlink="">
      <xdr:nvSpPr>
        <xdr:cNvPr id="672" name="【児童館】&#10;有形固定資産減価償却率該当値テキスト"/>
        <xdr:cNvSpPr txBox="1"/>
      </xdr:nvSpPr>
      <xdr:spPr>
        <a:xfrm>
          <a:off x="16357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673" name="楕円 672"/>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116477</xdr:rowOff>
    </xdr:from>
    <xdr:to>
      <xdr:col>85</xdr:col>
      <xdr:colOff>127000</xdr:colOff>
      <xdr:row>83</xdr:row>
      <xdr:rowOff>131173</xdr:rowOff>
    </xdr:to>
    <xdr:cxnSp macro="">
      <xdr:nvCxnSpPr>
        <xdr:cNvPr id="674" name="直線コネクタ 673"/>
        <xdr:cNvCxnSpPr/>
      </xdr:nvCxnSpPr>
      <xdr:spPr>
        <a:xfrm flipV="1">
          <a:off x="15481300" y="143468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75" name="楕円 674"/>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131173</xdr:rowOff>
    </xdr:to>
    <xdr:cxnSp macro="">
      <xdr:nvCxnSpPr>
        <xdr:cNvPr id="676" name="直線コネクタ 675"/>
        <xdr:cNvCxnSpPr/>
      </xdr:nvCxnSpPr>
      <xdr:spPr>
        <a:xfrm>
          <a:off x="14592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7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7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7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1650</xdr:rowOff>
    </xdr:from>
    <xdr:ext cx="405111" cy="259045"/>
    <xdr:sp macro="" textlink="">
      <xdr:nvSpPr>
        <xdr:cNvPr id="681" name="n_1mainValue【児童館】&#10;有形固定資産減価償却率"/>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82" name="n_2mainValue【児童館】&#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04" name="直線コネクタ 70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0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06" name="直線コネクタ 70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8" name="直線コネクタ 70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10" name="フローチャート: 判断 70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11" name="フローチャート: 判断 71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2" name="フローチャート: 判断 71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13" name="フローチャート: 判断 71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4" name="フローチャート: 判断 71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20" name="楕円 719"/>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26179</xdr:rowOff>
    </xdr:from>
    <xdr:ext cx="469744" cy="259045"/>
    <xdr:sp macro="" textlink="">
      <xdr:nvSpPr>
        <xdr:cNvPr id="721" name="【児童館】&#10;一人当たり面積該当値テキスト"/>
        <xdr:cNvSpPr txBox="1"/>
      </xdr:nvSpPr>
      <xdr:spPr>
        <a:xfrm>
          <a:off x="22199600" y="1442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722" name="楕円 721"/>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54102</xdr:rowOff>
    </xdr:to>
    <xdr:cxnSp macro="">
      <xdr:nvCxnSpPr>
        <xdr:cNvPr id="723" name="直線コネクタ 722"/>
        <xdr:cNvCxnSpPr/>
      </xdr:nvCxnSpPr>
      <xdr:spPr>
        <a:xfrm>
          <a:off x="21323300" y="14590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724" name="楕円 723"/>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22098</xdr:rowOff>
    </xdr:to>
    <xdr:cxnSp macro="">
      <xdr:nvCxnSpPr>
        <xdr:cNvPr id="725" name="直線コネクタ 724"/>
        <xdr:cNvCxnSpPr/>
      </xdr:nvCxnSpPr>
      <xdr:spPr>
        <a:xfrm flipV="1">
          <a:off x="20434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6"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7"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8"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9"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84853</xdr:rowOff>
    </xdr:from>
    <xdr:ext cx="469744" cy="259045"/>
    <xdr:sp macro="" textlink="">
      <xdr:nvSpPr>
        <xdr:cNvPr id="730" name="n_1mainValue【児童館】&#10;一人当たり面積"/>
        <xdr:cNvSpPr txBox="1"/>
      </xdr:nvSpPr>
      <xdr:spPr>
        <a:xfrm>
          <a:off x="21075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1" name="n_2main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7" name="直線コネクタ 75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1" name="直線コネクタ 76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2"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3" name="フローチャート: 判断 76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4" name="フローチャート: 判断 76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5" name="フローチャート: 判断 76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6" name="フローチャート: 判断 76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7" name="フローチャート: 判断 76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773" name="楕円 772"/>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774" name="【公民館】&#10;有形固定資産減価償却率該当値テキスト"/>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775" name="楕円 774"/>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105592</xdr:rowOff>
    </xdr:to>
    <xdr:cxnSp macro="">
      <xdr:nvCxnSpPr>
        <xdr:cNvPr id="776" name="直線コネクタ 775"/>
        <xdr:cNvCxnSpPr/>
      </xdr:nvCxnSpPr>
      <xdr:spPr>
        <a:xfrm>
          <a:off x="15481300" y="1844094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777" name="楕円 776"/>
        <xdr:cNvSpPr/>
      </xdr:nvSpPr>
      <xdr:spPr>
        <a:xfrm>
          <a:off x="14541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20682</xdr:rowOff>
    </xdr:from>
    <xdr:to>
      <xdr:col>81</xdr:col>
      <xdr:colOff>50800</xdr:colOff>
      <xdr:row>107</xdr:row>
      <xdr:rowOff>95794</xdr:rowOff>
    </xdr:to>
    <xdr:cxnSp macro="">
      <xdr:nvCxnSpPr>
        <xdr:cNvPr id="778" name="直線コネクタ 777"/>
        <xdr:cNvCxnSpPr/>
      </xdr:nvCxnSpPr>
      <xdr:spPr>
        <a:xfrm>
          <a:off x="14592300" y="1836583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79"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0"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1"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2"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783" name="n_1mainValue【公民館】&#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784" name="n_2mainValue【公民館】&#10;有形固定資産減価償却率"/>
        <xdr:cNvSpPr txBox="1"/>
      </xdr:nvSpPr>
      <xdr:spPr>
        <a:xfrm>
          <a:off x="14389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0" name="直線コネクタ 809"/>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2" name="直線コネクタ 81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3"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4" name="直線コネクタ 813"/>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5"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16" name="フローチャート: 判断 81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17" name="フローチャート: 判断 816"/>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18" name="フローチャート: 判断 81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19" name="フローチャート: 判断 81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0" name="フローチャート: 判断 819"/>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107043</xdr:rowOff>
    </xdr:from>
    <xdr:to>
      <xdr:col>116</xdr:col>
      <xdr:colOff>114300</xdr:colOff>
      <xdr:row>108</xdr:row>
      <xdr:rowOff>37193</xdr:rowOff>
    </xdr:to>
    <xdr:sp macro="" textlink="">
      <xdr:nvSpPr>
        <xdr:cNvPr id="826" name="楕円 825"/>
        <xdr:cNvSpPr/>
      </xdr:nvSpPr>
      <xdr:spPr>
        <a:xfrm>
          <a:off x="22110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85470</xdr:rowOff>
    </xdr:from>
    <xdr:ext cx="469744" cy="259045"/>
    <xdr:sp macro="" textlink="">
      <xdr:nvSpPr>
        <xdr:cNvPr id="827" name="【公民館】&#10;一人当たり面積該当値テキスト"/>
        <xdr:cNvSpPr txBox="1"/>
      </xdr:nvSpPr>
      <xdr:spPr>
        <a:xfrm>
          <a:off x="22199600"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828" name="楕円 827"/>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157843</xdr:rowOff>
    </xdr:to>
    <xdr:cxnSp macro="">
      <xdr:nvCxnSpPr>
        <xdr:cNvPr id="829" name="直線コネクタ 828"/>
        <xdr:cNvCxnSpPr/>
      </xdr:nvCxnSpPr>
      <xdr:spPr>
        <a:xfrm>
          <a:off x="21323300" y="184719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楕円 829"/>
        <xdr:cNvSpPr/>
      </xdr:nvSpPr>
      <xdr:spPr>
        <a:xfrm>
          <a:off x="20383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63137</xdr:rowOff>
    </xdr:from>
    <xdr:to>
      <xdr:col>111</xdr:col>
      <xdr:colOff>177800</xdr:colOff>
      <xdr:row>107</xdr:row>
      <xdr:rowOff>126819</xdr:rowOff>
    </xdr:to>
    <xdr:cxnSp macro="">
      <xdr:nvCxnSpPr>
        <xdr:cNvPr id="831" name="直線コネクタ 830"/>
        <xdr:cNvCxnSpPr/>
      </xdr:nvCxnSpPr>
      <xdr:spPr>
        <a:xfrm>
          <a:off x="20434300" y="18065387"/>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32"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33"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34"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35"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836" name="n_1mainValue【公民館】&#10;一人当たり面積"/>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37" name="n_2mainValue【公民館】&#10;一人当たり面積"/>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平均を大きく上回っているのは港湾・漁港施設である。島しょ部である本市においては，多数の港湾・漁港施設を有しているが，いずれの施設も老朽化が著しい一方で，施設の更新が進んでいない状況にある。</a:t>
          </a:r>
        </a:p>
        <a:p>
          <a:r>
            <a:rPr kumimoji="1" lang="ja-JP" altLang="en-US" sz="1300">
              <a:latin typeface="ＭＳ Ｐゴシック" panose="020B0600070205080204" pitchFamily="50" charset="-128"/>
              <a:ea typeface="ＭＳ Ｐゴシック" panose="020B0600070205080204" pitchFamily="50" charset="-128"/>
            </a:rPr>
            <a:t>　保育施設及び学校施設については，統廃合が進んだ結果，有形固定資産減価償却率は類似団体平均よりも低くなっている。特に保育施設については，２施設を集約する施設を新築し供用開始したことにより，一人当たり面積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公民館については，老朽化が進んでいる一方，廃止も進んでおり，一人当たり面積では令和元年度に比べ減少している。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72" name="楕円 71"/>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3" name="【図書館】&#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87630</xdr:rowOff>
    </xdr:from>
    <xdr:to>
      <xdr:col>20</xdr:col>
      <xdr:colOff>38100</xdr:colOff>
      <xdr:row>37</xdr:row>
      <xdr:rowOff>17780</xdr:rowOff>
    </xdr:to>
    <xdr:sp macro="" textlink="">
      <xdr:nvSpPr>
        <xdr:cNvPr id="74" name="楕円 73"/>
        <xdr:cNvSpPr/>
      </xdr:nvSpPr>
      <xdr:spPr>
        <a:xfrm>
          <a:off x="3746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138430</xdr:rowOff>
    </xdr:from>
    <xdr:to>
      <xdr:col>24</xdr:col>
      <xdr:colOff>63500</xdr:colOff>
      <xdr:row>36</xdr:row>
      <xdr:rowOff>158750</xdr:rowOff>
    </xdr:to>
    <xdr:cxnSp macro="">
      <xdr:nvCxnSpPr>
        <xdr:cNvPr id="75" name="直線コネクタ 74"/>
        <xdr:cNvCxnSpPr/>
      </xdr:nvCxnSpPr>
      <xdr:spPr>
        <a:xfrm>
          <a:off x="3797300" y="631063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60960</xdr:rowOff>
    </xdr:from>
    <xdr:to>
      <xdr:col>15</xdr:col>
      <xdr:colOff>101600</xdr:colOff>
      <xdr:row>36</xdr:row>
      <xdr:rowOff>162560</xdr:rowOff>
    </xdr:to>
    <xdr:sp macro="" textlink="">
      <xdr:nvSpPr>
        <xdr:cNvPr id="76" name="楕円 75"/>
        <xdr:cNvSpPr/>
      </xdr:nvSpPr>
      <xdr:spPr>
        <a:xfrm>
          <a:off x="2857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111760</xdr:rowOff>
    </xdr:from>
    <xdr:to>
      <xdr:col>19</xdr:col>
      <xdr:colOff>177800</xdr:colOff>
      <xdr:row>36</xdr:row>
      <xdr:rowOff>138430</xdr:rowOff>
    </xdr:to>
    <xdr:cxnSp macro="">
      <xdr:nvCxnSpPr>
        <xdr:cNvPr id="77" name="直線コネクタ 76"/>
        <xdr:cNvCxnSpPr/>
      </xdr:nvCxnSpPr>
      <xdr:spPr>
        <a:xfrm>
          <a:off x="2908300" y="6283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8"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9"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0"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1"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8907</xdr:rowOff>
    </xdr:from>
    <xdr:ext cx="405111" cy="259045"/>
    <xdr:sp macro="" textlink="">
      <xdr:nvSpPr>
        <xdr:cNvPr id="82" name="n_1mainValue【図書館】&#10;有形固定資産減価償却率"/>
        <xdr:cNvSpPr txBox="1"/>
      </xdr:nvSpPr>
      <xdr:spPr>
        <a:xfrm>
          <a:off x="35820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153687</xdr:rowOff>
    </xdr:from>
    <xdr:ext cx="405111" cy="259045"/>
    <xdr:sp macro="" textlink="">
      <xdr:nvSpPr>
        <xdr:cNvPr id="83" name="n_2mainValue【図書館】&#10;有形固定資産減価償却率"/>
        <xdr:cNvSpPr txBox="1"/>
      </xdr:nvSpPr>
      <xdr:spPr>
        <a:xfrm>
          <a:off x="2705744" y="632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7" name="直線コネクタ 106"/>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8"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9" name="直線コネクタ 108"/>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2"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3" name="フローチャート: 判断 112"/>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4" name="フローチャート: 判断 113"/>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6" name="フローチャート: 判断 115"/>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7" name="フローチャート: 判断 116"/>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23" name="楕円 122"/>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24" name="【図書館】&#10;一人当たり面積該当値テキスト"/>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25" name="楕円 124"/>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30480</xdr:rowOff>
    </xdr:to>
    <xdr:cxnSp macro="">
      <xdr:nvCxnSpPr>
        <xdr:cNvPr id="126" name="直線コネクタ 125"/>
        <xdr:cNvCxnSpPr/>
      </xdr:nvCxnSpPr>
      <xdr:spPr>
        <a:xfrm flipV="1">
          <a:off x="9639300" y="705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27" name="楕円 126"/>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34290</xdr:rowOff>
    </xdr:to>
    <xdr:cxnSp macro="">
      <xdr:nvCxnSpPr>
        <xdr:cNvPr id="128" name="直線コネクタ 127"/>
        <xdr:cNvCxnSpPr/>
      </xdr:nvCxnSpPr>
      <xdr:spPr>
        <a:xfrm flipV="1">
          <a:off x="8750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2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33" name="n_1mainValue【図書館】&#10;一人当たり面積"/>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34" name="n_2mainValue【図書館】&#10;一人当たり面積"/>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9" name="直線コネクタ 158"/>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6" name="フローチャート: 判断 165"/>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7" name="フローチャート: 判断 166"/>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8" name="フローチャート: 判断 167"/>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9" name="フローチャート: 判断 168"/>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5" name="楕円 174"/>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76" name="【体育館・プール】&#10;有形固定資産減価償却率該当値テキスト"/>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77" name="楕円 176"/>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74295</xdr:rowOff>
    </xdr:to>
    <xdr:cxnSp macro="">
      <xdr:nvCxnSpPr>
        <xdr:cNvPr id="178" name="直線コネクタ 177"/>
        <xdr:cNvCxnSpPr/>
      </xdr:nvCxnSpPr>
      <xdr:spPr>
        <a:xfrm>
          <a:off x="3797300" y="103117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79" name="楕円 178"/>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24765</xdr:rowOff>
    </xdr:to>
    <xdr:cxnSp macro="">
      <xdr:nvCxnSpPr>
        <xdr:cNvPr id="180" name="直線コネクタ 179"/>
        <xdr:cNvCxnSpPr/>
      </xdr:nvCxnSpPr>
      <xdr:spPr>
        <a:xfrm>
          <a:off x="2908300" y="10300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1"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82"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3"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84"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92092</xdr:rowOff>
    </xdr:from>
    <xdr:ext cx="405111" cy="259045"/>
    <xdr:sp macro="" textlink="">
      <xdr:nvSpPr>
        <xdr:cNvPr id="185" name="n_1mainValue【体育館・プール】&#10;有形固定資産減価償却率"/>
        <xdr:cNvSpPr txBox="1"/>
      </xdr:nvSpPr>
      <xdr:spPr>
        <a:xfrm>
          <a:off x="3582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86" name="n_2main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18" name="フローチャート: 判断 217"/>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122479</xdr:rowOff>
    </xdr:from>
    <xdr:to>
      <xdr:col>55</xdr:col>
      <xdr:colOff>50800</xdr:colOff>
      <xdr:row>63</xdr:row>
      <xdr:rowOff>52629</xdr:rowOff>
    </xdr:to>
    <xdr:sp macro="" textlink="">
      <xdr:nvSpPr>
        <xdr:cNvPr id="224" name="楕円 223"/>
        <xdr:cNvSpPr/>
      </xdr:nvSpPr>
      <xdr:spPr>
        <a:xfrm>
          <a:off x="104267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145356</xdr:rowOff>
    </xdr:from>
    <xdr:ext cx="469744" cy="259045"/>
    <xdr:sp macro="" textlink="">
      <xdr:nvSpPr>
        <xdr:cNvPr id="225" name="【体育館・プール】&#10;一人当たり面積該当値テキスト"/>
        <xdr:cNvSpPr txBox="1"/>
      </xdr:nvSpPr>
      <xdr:spPr>
        <a:xfrm>
          <a:off x="10515600" y="106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113335</xdr:rowOff>
    </xdr:from>
    <xdr:to>
      <xdr:col>50</xdr:col>
      <xdr:colOff>165100</xdr:colOff>
      <xdr:row>63</xdr:row>
      <xdr:rowOff>43485</xdr:rowOff>
    </xdr:to>
    <xdr:sp macro="" textlink="">
      <xdr:nvSpPr>
        <xdr:cNvPr id="226" name="楕円 225"/>
        <xdr:cNvSpPr/>
      </xdr:nvSpPr>
      <xdr:spPr>
        <a:xfrm>
          <a:off x="9588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164135</xdr:rowOff>
    </xdr:from>
    <xdr:to>
      <xdr:col>55</xdr:col>
      <xdr:colOff>0</xdr:colOff>
      <xdr:row>63</xdr:row>
      <xdr:rowOff>1829</xdr:rowOff>
    </xdr:to>
    <xdr:cxnSp macro="">
      <xdr:nvCxnSpPr>
        <xdr:cNvPr id="227" name="直線コネクタ 226"/>
        <xdr:cNvCxnSpPr/>
      </xdr:nvCxnSpPr>
      <xdr:spPr>
        <a:xfrm>
          <a:off x="9639300" y="1079403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122021</xdr:rowOff>
    </xdr:from>
    <xdr:to>
      <xdr:col>46</xdr:col>
      <xdr:colOff>38100</xdr:colOff>
      <xdr:row>63</xdr:row>
      <xdr:rowOff>52171</xdr:rowOff>
    </xdr:to>
    <xdr:sp macro="" textlink="">
      <xdr:nvSpPr>
        <xdr:cNvPr id="228" name="楕円 227"/>
        <xdr:cNvSpPr/>
      </xdr:nvSpPr>
      <xdr:spPr>
        <a:xfrm>
          <a:off x="8699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164135</xdr:rowOff>
    </xdr:from>
    <xdr:to>
      <xdr:col>50</xdr:col>
      <xdr:colOff>114300</xdr:colOff>
      <xdr:row>63</xdr:row>
      <xdr:rowOff>1371</xdr:rowOff>
    </xdr:to>
    <xdr:cxnSp macro="">
      <xdr:nvCxnSpPr>
        <xdr:cNvPr id="229" name="直線コネクタ 228"/>
        <xdr:cNvCxnSpPr/>
      </xdr:nvCxnSpPr>
      <xdr:spPr>
        <a:xfrm flipV="1">
          <a:off x="8750300" y="1079403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30"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1"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2"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33"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60012</xdr:rowOff>
    </xdr:from>
    <xdr:ext cx="469744" cy="259045"/>
    <xdr:sp macro="" textlink="">
      <xdr:nvSpPr>
        <xdr:cNvPr id="234" name="n_1mainValue【体育館・プール】&#10;一人当たり面積"/>
        <xdr:cNvSpPr txBox="1"/>
      </xdr:nvSpPr>
      <xdr:spPr>
        <a:xfrm>
          <a:off x="93917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68698</xdr:rowOff>
    </xdr:from>
    <xdr:ext cx="469744" cy="259045"/>
    <xdr:sp macro="" textlink="">
      <xdr:nvSpPr>
        <xdr:cNvPr id="235" name="n_2mainValue【体育館・プール】&#10;一人当たり面積"/>
        <xdr:cNvSpPr txBox="1"/>
      </xdr:nvSpPr>
      <xdr:spPr>
        <a:xfrm>
          <a:off x="8515427" y="105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65"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0" name="フローチャート: 判断 269"/>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276" name="楕円 275"/>
        <xdr:cNvSpPr/>
      </xdr:nvSpPr>
      <xdr:spPr>
        <a:xfrm>
          <a:off x="4584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277" name="【福祉施設】&#10;有形固定資産減価償却率該当値テキスト"/>
        <xdr:cNvSpPr txBox="1"/>
      </xdr:nvSpPr>
      <xdr:spPr>
        <a:xfrm>
          <a:off x="4673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42545</xdr:rowOff>
    </xdr:from>
    <xdr:to>
      <xdr:col>20</xdr:col>
      <xdr:colOff>38100</xdr:colOff>
      <xdr:row>83</xdr:row>
      <xdr:rowOff>144145</xdr:rowOff>
    </xdr:to>
    <xdr:sp macro="" textlink="">
      <xdr:nvSpPr>
        <xdr:cNvPr id="278" name="楕円 277"/>
        <xdr:cNvSpPr/>
      </xdr:nvSpPr>
      <xdr:spPr>
        <a:xfrm>
          <a:off x="3746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135255</xdr:rowOff>
    </xdr:to>
    <xdr:cxnSp macro="">
      <xdr:nvCxnSpPr>
        <xdr:cNvPr id="279" name="直線コネクタ 278"/>
        <xdr:cNvCxnSpPr/>
      </xdr:nvCxnSpPr>
      <xdr:spPr>
        <a:xfrm>
          <a:off x="3797300" y="14323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80" name="楕円 279"/>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93345</xdr:rowOff>
    </xdr:to>
    <xdr:cxnSp macro="">
      <xdr:nvCxnSpPr>
        <xdr:cNvPr id="281" name="直線コネクタ 280"/>
        <xdr:cNvCxnSpPr/>
      </xdr:nvCxnSpPr>
      <xdr:spPr>
        <a:xfrm>
          <a:off x="2908300" y="1427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8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8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8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85"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135272</xdr:rowOff>
    </xdr:from>
    <xdr:ext cx="405111" cy="259045"/>
    <xdr:sp macro="" textlink="">
      <xdr:nvSpPr>
        <xdr:cNvPr id="286" name="n_1mainValue【福祉施設】&#10;有形固定資産減価償却率"/>
        <xdr:cNvSpPr txBox="1"/>
      </xdr:nvSpPr>
      <xdr:spPr>
        <a:xfrm>
          <a:off x="3582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87" name="n_2main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1" name="直線コネクタ 31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1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15" name="直線コネクタ 31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1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17" name="フローチャート: 判断 31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18" name="フローチャート: 判断 31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19" name="フローチャート: 判断 31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0" name="フローチャート: 判断 31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21" name="フローチャート: 判断 32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125730</xdr:rowOff>
    </xdr:from>
    <xdr:to>
      <xdr:col>55</xdr:col>
      <xdr:colOff>50800</xdr:colOff>
      <xdr:row>86</xdr:row>
      <xdr:rowOff>55880</xdr:rowOff>
    </xdr:to>
    <xdr:sp macro="" textlink="">
      <xdr:nvSpPr>
        <xdr:cNvPr id="327" name="楕円 326"/>
        <xdr:cNvSpPr/>
      </xdr:nvSpPr>
      <xdr:spPr>
        <a:xfrm>
          <a:off x="104267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40657</xdr:rowOff>
    </xdr:from>
    <xdr:ext cx="469744" cy="259045"/>
    <xdr:sp macro="" textlink="">
      <xdr:nvSpPr>
        <xdr:cNvPr id="328" name="【福祉施設】&#10;一人当たり面積該当値テキスト"/>
        <xdr:cNvSpPr txBox="1"/>
      </xdr:nvSpPr>
      <xdr:spPr>
        <a:xfrm>
          <a:off x="10515600"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128270</xdr:rowOff>
    </xdr:from>
    <xdr:to>
      <xdr:col>50</xdr:col>
      <xdr:colOff>165100</xdr:colOff>
      <xdr:row>86</xdr:row>
      <xdr:rowOff>58420</xdr:rowOff>
    </xdr:to>
    <xdr:sp macro="" textlink="">
      <xdr:nvSpPr>
        <xdr:cNvPr id="329" name="楕円 328"/>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5080</xdr:rowOff>
    </xdr:from>
    <xdr:to>
      <xdr:col>55</xdr:col>
      <xdr:colOff>0</xdr:colOff>
      <xdr:row>86</xdr:row>
      <xdr:rowOff>7620</xdr:rowOff>
    </xdr:to>
    <xdr:cxnSp macro="">
      <xdr:nvCxnSpPr>
        <xdr:cNvPr id="330" name="直線コネクタ 329"/>
        <xdr:cNvCxnSpPr/>
      </xdr:nvCxnSpPr>
      <xdr:spPr>
        <a:xfrm flipV="1">
          <a:off x="9639300" y="147497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130811</xdr:rowOff>
    </xdr:from>
    <xdr:to>
      <xdr:col>46</xdr:col>
      <xdr:colOff>38100</xdr:colOff>
      <xdr:row>86</xdr:row>
      <xdr:rowOff>60961</xdr:rowOff>
    </xdr:to>
    <xdr:sp macro="" textlink="">
      <xdr:nvSpPr>
        <xdr:cNvPr id="331" name="楕円 330"/>
        <xdr:cNvSpPr/>
      </xdr:nvSpPr>
      <xdr:spPr>
        <a:xfrm>
          <a:off x="8699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10161</xdr:rowOff>
    </xdr:to>
    <xdr:cxnSp macro="">
      <xdr:nvCxnSpPr>
        <xdr:cNvPr id="332" name="直線コネクタ 331"/>
        <xdr:cNvCxnSpPr/>
      </xdr:nvCxnSpPr>
      <xdr:spPr>
        <a:xfrm flipV="1">
          <a:off x="8750300" y="147523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33"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34"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35"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36"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49547</xdr:rowOff>
    </xdr:from>
    <xdr:ext cx="469744" cy="259045"/>
    <xdr:sp macro="" textlink="">
      <xdr:nvSpPr>
        <xdr:cNvPr id="337" name="n_1mainValue【福祉施設】&#10;一人当たり面積"/>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52088</xdr:rowOff>
    </xdr:from>
    <xdr:ext cx="469744" cy="259045"/>
    <xdr:sp macro="" textlink="">
      <xdr:nvSpPr>
        <xdr:cNvPr id="338" name="n_2mainValue【福祉施設】&#10;一人当たり面積"/>
        <xdr:cNvSpPr txBox="1"/>
      </xdr:nvSpPr>
      <xdr:spPr>
        <a:xfrm>
          <a:off x="8515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7" name="テキスト ボックス 3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7" name="テキスト ボックス 3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79" name="直線コネクタ 37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8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81" name="直線コネクタ 38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8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383" name="直線コネクタ 38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384"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85" name="フローチャート: 判断 38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386" name="フローチャート: 判断 38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387" name="フローチャート: 判断 38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388" name="フローチャート: 判断 38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389" name="フローチャート: 判断 38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395" name="楕円 394"/>
        <xdr:cNvSpPr/>
      </xdr:nvSpPr>
      <xdr:spPr>
        <a:xfrm>
          <a:off x="16268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396" name="【一般廃棄物処理施設】&#10;有形固定資産減価償却率該当値テキスト"/>
        <xdr:cNvSpPr txBox="1"/>
      </xdr:nvSpPr>
      <xdr:spPr>
        <a:xfrm>
          <a:off x="16357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397" name="楕円 396"/>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45720</xdr:rowOff>
    </xdr:to>
    <xdr:cxnSp macro="">
      <xdr:nvCxnSpPr>
        <xdr:cNvPr id="398" name="直線コネクタ 397"/>
        <xdr:cNvCxnSpPr/>
      </xdr:nvCxnSpPr>
      <xdr:spPr>
        <a:xfrm>
          <a:off x="15481300" y="61664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160655</xdr:rowOff>
    </xdr:from>
    <xdr:to>
      <xdr:col>76</xdr:col>
      <xdr:colOff>165100</xdr:colOff>
      <xdr:row>35</xdr:row>
      <xdr:rowOff>90805</xdr:rowOff>
    </xdr:to>
    <xdr:sp macro="" textlink="">
      <xdr:nvSpPr>
        <xdr:cNvPr id="399" name="楕円 398"/>
        <xdr:cNvSpPr/>
      </xdr:nvSpPr>
      <xdr:spPr>
        <a:xfrm>
          <a:off x="14541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40005</xdr:rowOff>
    </xdr:from>
    <xdr:to>
      <xdr:col>81</xdr:col>
      <xdr:colOff>50800</xdr:colOff>
      <xdr:row>35</xdr:row>
      <xdr:rowOff>165735</xdr:rowOff>
    </xdr:to>
    <xdr:cxnSp macro="">
      <xdr:nvCxnSpPr>
        <xdr:cNvPr id="400" name="直線コネクタ 399"/>
        <xdr:cNvCxnSpPr/>
      </xdr:nvCxnSpPr>
      <xdr:spPr>
        <a:xfrm>
          <a:off x="14592300" y="604075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01"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0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0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0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405" name="n_1mainValue【一般廃棄物処理施設】&#10;有形固定資産減価償却率"/>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81932</xdr:rowOff>
    </xdr:from>
    <xdr:ext cx="405111" cy="259045"/>
    <xdr:sp macro="" textlink="">
      <xdr:nvSpPr>
        <xdr:cNvPr id="406" name="n_2mainValue【一般廃棄物処理施設】&#10;有形固定資産減価償却率"/>
        <xdr:cNvSpPr txBox="1"/>
      </xdr:nvSpPr>
      <xdr:spPr>
        <a:xfrm>
          <a:off x="14389744" y="608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8" name="テキスト ボックス 41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0" name="テキスト ボックス 41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2" name="テキスト ボックス 42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4" name="テキスト ボックス 42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28" name="直線コネクタ 42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2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30" name="直線コネクタ 42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3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32" name="直線コネクタ 43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3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34" name="フローチャート: 判断 43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35" name="フローチャート: 判断 43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36" name="フローチャート: 判断 43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37" name="フローチャート: 判断 43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38" name="フローチャート: 判断 43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153720</xdr:rowOff>
    </xdr:from>
    <xdr:to>
      <xdr:col>116</xdr:col>
      <xdr:colOff>114300</xdr:colOff>
      <xdr:row>40</xdr:row>
      <xdr:rowOff>83870</xdr:rowOff>
    </xdr:to>
    <xdr:sp macro="" textlink="">
      <xdr:nvSpPr>
        <xdr:cNvPr id="444" name="楕円 443"/>
        <xdr:cNvSpPr/>
      </xdr:nvSpPr>
      <xdr:spPr>
        <a:xfrm>
          <a:off x="22110700" y="6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5147</xdr:rowOff>
    </xdr:from>
    <xdr:ext cx="599010" cy="259045"/>
    <xdr:sp macro="" textlink="">
      <xdr:nvSpPr>
        <xdr:cNvPr id="445" name="【一般廃棄物処理施設】&#10;一人当たり有形固定資産（償却資産）額該当値テキスト"/>
        <xdr:cNvSpPr txBox="1"/>
      </xdr:nvSpPr>
      <xdr:spPr>
        <a:xfrm>
          <a:off x="22199600" y="669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160656</xdr:rowOff>
    </xdr:from>
    <xdr:to>
      <xdr:col>112</xdr:col>
      <xdr:colOff>38100</xdr:colOff>
      <xdr:row>40</xdr:row>
      <xdr:rowOff>90806</xdr:rowOff>
    </xdr:to>
    <xdr:sp macro="" textlink="">
      <xdr:nvSpPr>
        <xdr:cNvPr id="446" name="楕円 445"/>
        <xdr:cNvSpPr/>
      </xdr:nvSpPr>
      <xdr:spPr>
        <a:xfrm>
          <a:off x="21272500" y="68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33070</xdr:rowOff>
    </xdr:from>
    <xdr:to>
      <xdr:col>116</xdr:col>
      <xdr:colOff>63500</xdr:colOff>
      <xdr:row>40</xdr:row>
      <xdr:rowOff>40006</xdr:rowOff>
    </xdr:to>
    <xdr:cxnSp macro="">
      <xdr:nvCxnSpPr>
        <xdr:cNvPr id="447" name="直線コネクタ 446"/>
        <xdr:cNvCxnSpPr/>
      </xdr:nvCxnSpPr>
      <xdr:spPr>
        <a:xfrm flipV="1">
          <a:off x="21323300" y="6891070"/>
          <a:ext cx="8382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4376</xdr:rowOff>
    </xdr:from>
    <xdr:to>
      <xdr:col>107</xdr:col>
      <xdr:colOff>101600</xdr:colOff>
      <xdr:row>40</xdr:row>
      <xdr:rowOff>105976</xdr:rowOff>
    </xdr:to>
    <xdr:sp macro="" textlink="">
      <xdr:nvSpPr>
        <xdr:cNvPr id="448" name="楕円 447"/>
        <xdr:cNvSpPr/>
      </xdr:nvSpPr>
      <xdr:spPr>
        <a:xfrm>
          <a:off x="20383500" y="68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40006</xdr:rowOff>
    </xdr:from>
    <xdr:to>
      <xdr:col>111</xdr:col>
      <xdr:colOff>177800</xdr:colOff>
      <xdr:row>40</xdr:row>
      <xdr:rowOff>55176</xdr:rowOff>
    </xdr:to>
    <xdr:cxnSp macro="">
      <xdr:nvCxnSpPr>
        <xdr:cNvPr id="449" name="直線コネクタ 448"/>
        <xdr:cNvCxnSpPr/>
      </xdr:nvCxnSpPr>
      <xdr:spPr>
        <a:xfrm flipV="1">
          <a:off x="20434300" y="689800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50"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51"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52"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53"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107333</xdr:rowOff>
    </xdr:from>
    <xdr:ext cx="599010" cy="259045"/>
    <xdr:sp macro="" textlink="">
      <xdr:nvSpPr>
        <xdr:cNvPr id="454" name="n_1mainValue【一般廃棄物処理施設】&#10;一人当たり有形固定資産（償却資産）額"/>
        <xdr:cNvSpPr txBox="1"/>
      </xdr:nvSpPr>
      <xdr:spPr>
        <a:xfrm>
          <a:off x="21011095" y="66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97103</xdr:rowOff>
    </xdr:from>
    <xdr:ext cx="599010" cy="259045"/>
    <xdr:sp macro="" textlink="">
      <xdr:nvSpPr>
        <xdr:cNvPr id="455" name="n_2mainValue【一般廃棄物処理施設】&#10;一人当たり有形固定資産（償却資産）額"/>
        <xdr:cNvSpPr txBox="1"/>
      </xdr:nvSpPr>
      <xdr:spPr>
        <a:xfrm>
          <a:off x="20134795" y="695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6" name="テキスト ボックス 4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7" name="直線コネクタ 4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8" name="テキスト ボックス 46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9" name="直線コネクタ 4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0" name="テキスト ボックス 4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1" name="直線コネクタ 4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2" name="テキスト ボックス 4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3" name="直線コネクタ 4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4" name="テキスト ボックス 4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5" name="直線コネクタ 4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6" name="テキスト ボックス 4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7" name="直線コネクタ 4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8" name="テキスト ボックス 47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81" name="直線コネクタ 480"/>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3" name="直線コネクタ 48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8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85" name="直線コネクタ 48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486"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487" name="フローチャート: 判断 486"/>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488" name="フローチャート: 判断 487"/>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89" name="フローチャート: 判断 48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90" name="フローチャート: 判断 48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491" name="フローチャート: 判断 49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107587</xdr:rowOff>
    </xdr:from>
    <xdr:to>
      <xdr:col>85</xdr:col>
      <xdr:colOff>177800</xdr:colOff>
      <xdr:row>59</xdr:row>
      <xdr:rowOff>37737</xdr:rowOff>
    </xdr:to>
    <xdr:sp macro="" textlink="">
      <xdr:nvSpPr>
        <xdr:cNvPr id="497" name="楕円 496"/>
        <xdr:cNvSpPr/>
      </xdr:nvSpPr>
      <xdr:spPr>
        <a:xfrm>
          <a:off x="162687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130464</xdr:rowOff>
    </xdr:from>
    <xdr:ext cx="405111" cy="259045"/>
    <xdr:sp macro="" textlink="">
      <xdr:nvSpPr>
        <xdr:cNvPr id="498" name="【保健センター・保健所】&#10;有形固定資産減価償却率該当値テキスト"/>
        <xdr:cNvSpPr txBox="1"/>
      </xdr:nvSpPr>
      <xdr:spPr>
        <a:xfrm>
          <a:off x="16357600" y="990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99" name="楕円 498"/>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158387</xdr:rowOff>
    </xdr:to>
    <xdr:cxnSp macro="">
      <xdr:nvCxnSpPr>
        <xdr:cNvPr id="500" name="直線コネクタ 499"/>
        <xdr:cNvCxnSpPr/>
      </xdr:nvCxnSpPr>
      <xdr:spPr>
        <a:xfrm>
          <a:off x="15481300" y="1006819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7983</xdr:rowOff>
    </xdr:from>
    <xdr:to>
      <xdr:col>76</xdr:col>
      <xdr:colOff>165100</xdr:colOff>
      <xdr:row>58</xdr:row>
      <xdr:rowOff>109583</xdr:rowOff>
    </xdr:to>
    <xdr:sp macro="" textlink="">
      <xdr:nvSpPr>
        <xdr:cNvPr id="501" name="楕円 500"/>
        <xdr:cNvSpPr/>
      </xdr:nvSpPr>
      <xdr:spPr>
        <a:xfrm>
          <a:off x="14541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124097</xdr:rowOff>
    </xdr:to>
    <xdr:cxnSp macro="">
      <xdr:nvCxnSpPr>
        <xdr:cNvPr id="502" name="直線コネクタ 501"/>
        <xdr:cNvCxnSpPr/>
      </xdr:nvCxnSpPr>
      <xdr:spPr>
        <a:xfrm>
          <a:off x="14592300" y="100028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03"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04"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0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06"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507" name="n_1mainValue【保健センター・保健所】&#10;有形固定資産減価償却率"/>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126110</xdr:rowOff>
    </xdr:from>
    <xdr:ext cx="405111" cy="259045"/>
    <xdr:sp macro="" textlink="">
      <xdr:nvSpPr>
        <xdr:cNvPr id="508" name="n_2mainValue【保健センター・保健所】&#10;有形固定資産減価償却率"/>
        <xdr:cNvSpPr txBox="1"/>
      </xdr:nvSpPr>
      <xdr:spPr>
        <a:xfrm>
          <a:off x="14389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32" name="直線コネクタ 53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4" name="直線コネクタ 53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3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36" name="直線コネクタ 53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37"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38" name="フローチャート: 判断 53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39" name="フローチャート: 判断 53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40" name="フローチャート: 判断 53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41" name="フローチャート: 判断 54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42" name="フローチャート: 判断 541"/>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93980</xdr:rowOff>
    </xdr:from>
    <xdr:to>
      <xdr:col>116</xdr:col>
      <xdr:colOff>114300</xdr:colOff>
      <xdr:row>62</xdr:row>
      <xdr:rowOff>24130</xdr:rowOff>
    </xdr:to>
    <xdr:sp macro="" textlink="">
      <xdr:nvSpPr>
        <xdr:cNvPr id="548" name="楕円 547"/>
        <xdr:cNvSpPr/>
      </xdr:nvSpPr>
      <xdr:spPr>
        <a:xfrm>
          <a:off x="22110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116857</xdr:rowOff>
    </xdr:from>
    <xdr:ext cx="469744" cy="259045"/>
    <xdr:sp macro="" textlink="">
      <xdr:nvSpPr>
        <xdr:cNvPr id="549" name="【保健センター・保健所】&#10;一人当たり面積該当値テキスト"/>
        <xdr:cNvSpPr txBox="1"/>
      </xdr:nvSpPr>
      <xdr:spPr>
        <a:xfrm>
          <a:off x="22199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550" name="楕円 549"/>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144780</xdr:rowOff>
    </xdr:from>
    <xdr:to>
      <xdr:col>116</xdr:col>
      <xdr:colOff>63500</xdr:colOff>
      <xdr:row>61</xdr:row>
      <xdr:rowOff>156210</xdr:rowOff>
    </xdr:to>
    <xdr:cxnSp macro="">
      <xdr:nvCxnSpPr>
        <xdr:cNvPr id="551" name="直線コネクタ 550"/>
        <xdr:cNvCxnSpPr/>
      </xdr:nvCxnSpPr>
      <xdr:spPr>
        <a:xfrm flipV="1">
          <a:off x="21323300" y="10603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116840</xdr:rowOff>
    </xdr:from>
    <xdr:to>
      <xdr:col>107</xdr:col>
      <xdr:colOff>101600</xdr:colOff>
      <xdr:row>62</xdr:row>
      <xdr:rowOff>46990</xdr:rowOff>
    </xdr:to>
    <xdr:sp macro="" textlink="">
      <xdr:nvSpPr>
        <xdr:cNvPr id="552" name="楕円 551"/>
        <xdr:cNvSpPr/>
      </xdr:nvSpPr>
      <xdr:spPr>
        <a:xfrm>
          <a:off x="20383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156210</xdr:rowOff>
    </xdr:from>
    <xdr:to>
      <xdr:col>111</xdr:col>
      <xdr:colOff>177800</xdr:colOff>
      <xdr:row>61</xdr:row>
      <xdr:rowOff>167640</xdr:rowOff>
    </xdr:to>
    <xdr:cxnSp macro="">
      <xdr:nvCxnSpPr>
        <xdr:cNvPr id="553" name="直線コネクタ 552"/>
        <xdr:cNvCxnSpPr/>
      </xdr:nvCxnSpPr>
      <xdr:spPr>
        <a:xfrm flipV="1">
          <a:off x="20434300" y="10614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554"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555"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56"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57"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52087</xdr:rowOff>
    </xdr:from>
    <xdr:ext cx="469744" cy="259045"/>
    <xdr:sp macro="" textlink="">
      <xdr:nvSpPr>
        <xdr:cNvPr id="558" name="n_1mainValue【保健センター・保健所】&#10;一人当たり面積"/>
        <xdr:cNvSpPr txBox="1"/>
      </xdr:nvSpPr>
      <xdr:spPr>
        <a:xfrm>
          <a:off x="210757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63517</xdr:rowOff>
    </xdr:from>
    <xdr:ext cx="469744" cy="259045"/>
    <xdr:sp macro="" textlink="">
      <xdr:nvSpPr>
        <xdr:cNvPr id="559" name="n_2mainValue【保健センター・保健所】&#10;一人当たり面積"/>
        <xdr:cNvSpPr txBox="1"/>
      </xdr:nvSpPr>
      <xdr:spPr>
        <a:xfrm>
          <a:off x="20199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0" name="テキスト ボックス 5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2" name="テキスト ボックス 57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2" name="テキスト ボックス 58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85" name="直線コネクタ 58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7" name="直線コネクタ 58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8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89" name="直線コネクタ 58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59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91" name="フローチャート: 判断 59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92" name="フローチャート: 判断 59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93" name="フローチャート: 判断 59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94" name="フローチャート: 判断 59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95" name="フローチャート: 判断 59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126093</xdr:rowOff>
    </xdr:from>
    <xdr:to>
      <xdr:col>85</xdr:col>
      <xdr:colOff>177800</xdr:colOff>
      <xdr:row>80</xdr:row>
      <xdr:rowOff>56243</xdr:rowOff>
    </xdr:to>
    <xdr:sp macro="" textlink="">
      <xdr:nvSpPr>
        <xdr:cNvPr id="601" name="楕円 600"/>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148970</xdr:rowOff>
    </xdr:from>
    <xdr:ext cx="405111" cy="259045"/>
    <xdr:sp macro="" textlink="">
      <xdr:nvSpPr>
        <xdr:cNvPr id="602" name="【消防施設】&#10;有形固定資産減価償却率該当値テキスト"/>
        <xdr:cNvSpPr txBox="1"/>
      </xdr:nvSpPr>
      <xdr:spPr>
        <a:xfrm>
          <a:off x="163576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03" name="楕円 602"/>
        <xdr:cNvSpPr/>
      </xdr:nvSpPr>
      <xdr:spPr>
        <a:xfrm>
          <a:off x="1543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5443</xdr:rowOff>
    </xdr:from>
    <xdr:to>
      <xdr:col>85</xdr:col>
      <xdr:colOff>127000</xdr:colOff>
      <xdr:row>85</xdr:row>
      <xdr:rowOff>10342</xdr:rowOff>
    </xdr:to>
    <xdr:cxnSp macro="">
      <xdr:nvCxnSpPr>
        <xdr:cNvPr id="604" name="直線コネクタ 603"/>
        <xdr:cNvCxnSpPr/>
      </xdr:nvCxnSpPr>
      <xdr:spPr>
        <a:xfrm flipV="1">
          <a:off x="15481300" y="13721443"/>
          <a:ext cx="838200" cy="86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62412</xdr:rowOff>
    </xdr:from>
    <xdr:to>
      <xdr:col>76</xdr:col>
      <xdr:colOff>165100</xdr:colOff>
      <xdr:row>84</xdr:row>
      <xdr:rowOff>164012</xdr:rowOff>
    </xdr:to>
    <xdr:sp macro="" textlink="">
      <xdr:nvSpPr>
        <xdr:cNvPr id="605" name="楕円 604"/>
        <xdr:cNvSpPr/>
      </xdr:nvSpPr>
      <xdr:spPr>
        <a:xfrm>
          <a:off x="1454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113212</xdr:rowOff>
    </xdr:from>
    <xdr:to>
      <xdr:col>81</xdr:col>
      <xdr:colOff>50800</xdr:colOff>
      <xdr:row>85</xdr:row>
      <xdr:rowOff>10342</xdr:rowOff>
    </xdr:to>
    <xdr:cxnSp macro="">
      <xdr:nvCxnSpPr>
        <xdr:cNvPr id="606" name="直線コネクタ 605"/>
        <xdr:cNvCxnSpPr/>
      </xdr:nvCxnSpPr>
      <xdr:spPr>
        <a:xfrm>
          <a:off x="14592300" y="14515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07"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08"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09"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10"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11" name="n_1mainValue【消防施設】&#10;有形固定資産減価償却率"/>
        <xdr:cNvSpPr txBox="1"/>
      </xdr:nvSpPr>
      <xdr:spPr>
        <a:xfrm>
          <a:off x="15266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155139</xdr:rowOff>
    </xdr:from>
    <xdr:ext cx="405111" cy="259045"/>
    <xdr:sp macro="" textlink="">
      <xdr:nvSpPr>
        <xdr:cNvPr id="612" name="n_2mainValue【消防施設】&#10;有形固定資産減価償却率"/>
        <xdr:cNvSpPr txBox="1"/>
      </xdr:nvSpPr>
      <xdr:spPr>
        <a:xfrm>
          <a:off x="14389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34" name="直線コネクタ 633"/>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35"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36" name="直線コネクタ 635"/>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37"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38" name="直線コネクタ 637"/>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39"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40" name="フローチャート: 判断 63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41" name="フローチャート: 判断 640"/>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42" name="フローチャート: 判断 64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43" name="フローチャート: 判断 642"/>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44" name="フローチャート: 判断 643"/>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61367</xdr:rowOff>
    </xdr:from>
    <xdr:to>
      <xdr:col>116</xdr:col>
      <xdr:colOff>114300</xdr:colOff>
      <xdr:row>84</xdr:row>
      <xdr:rowOff>162967</xdr:rowOff>
    </xdr:to>
    <xdr:sp macro="" textlink="">
      <xdr:nvSpPr>
        <xdr:cNvPr id="650" name="楕円 649"/>
        <xdr:cNvSpPr/>
      </xdr:nvSpPr>
      <xdr:spPr>
        <a:xfrm>
          <a:off x="22110700" y="14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84244</xdr:rowOff>
    </xdr:from>
    <xdr:ext cx="469744" cy="259045"/>
    <xdr:sp macro="" textlink="">
      <xdr:nvSpPr>
        <xdr:cNvPr id="651" name="【消防施設】&#10;一人当たり面積該当値テキスト"/>
        <xdr:cNvSpPr txBox="1"/>
      </xdr:nvSpPr>
      <xdr:spPr>
        <a:xfrm>
          <a:off x="22199600" y="143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140005</xdr:rowOff>
    </xdr:from>
    <xdr:to>
      <xdr:col>112</xdr:col>
      <xdr:colOff>38100</xdr:colOff>
      <xdr:row>85</xdr:row>
      <xdr:rowOff>70155</xdr:rowOff>
    </xdr:to>
    <xdr:sp macro="" textlink="">
      <xdr:nvSpPr>
        <xdr:cNvPr id="652" name="楕円 651"/>
        <xdr:cNvSpPr/>
      </xdr:nvSpPr>
      <xdr:spPr>
        <a:xfrm>
          <a:off x="21272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112167</xdr:rowOff>
    </xdr:from>
    <xdr:to>
      <xdr:col>116</xdr:col>
      <xdr:colOff>63500</xdr:colOff>
      <xdr:row>85</xdr:row>
      <xdr:rowOff>19355</xdr:rowOff>
    </xdr:to>
    <xdr:cxnSp macro="">
      <xdr:nvCxnSpPr>
        <xdr:cNvPr id="653" name="直線コネクタ 652"/>
        <xdr:cNvCxnSpPr/>
      </xdr:nvCxnSpPr>
      <xdr:spPr>
        <a:xfrm flipV="1">
          <a:off x="21323300" y="14513967"/>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144577</xdr:rowOff>
    </xdr:from>
    <xdr:to>
      <xdr:col>107</xdr:col>
      <xdr:colOff>101600</xdr:colOff>
      <xdr:row>85</xdr:row>
      <xdr:rowOff>74727</xdr:rowOff>
    </xdr:to>
    <xdr:sp macro="" textlink="">
      <xdr:nvSpPr>
        <xdr:cNvPr id="654" name="楕円 653"/>
        <xdr:cNvSpPr/>
      </xdr:nvSpPr>
      <xdr:spPr>
        <a:xfrm>
          <a:off x="20383500" y="145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19355</xdr:rowOff>
    </xdr:from>
    <xdr:to>
      <xdr:col>111</xdr:col>
      <xdr:colOff>177800</xdr:colOff>
      <xdr:row>85</xdr:row>
      <xdr:rowOff>23927</xdr:rowOff>
    </xdr:to>
    <xdr:cxnSp macro="">
      <xdr:nvCxnSpPr>
        <xdr:cNvPr id="655" name="直線コネクタ 654"/>
        <xdr:cNvCxnSpPr/>
      </xdr:nvCxnSpPr>
      <xdr:spPr>
        <a:xfrm flipV="1">
          <a:off x="20434300" y="145926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656"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57"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5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59"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86682</xdr:rowOff>
    </xdr:from>
    <xdr:ext cx="469744" cy="259045"/>
    <xdr:sp macro="" textlink="">
      <xdr:nvSpPr>
        <xdr:cNvPr id="660" name="n_1mainValue【消防施設】&#10;一人当たり面積"/>
        <xdr:cNvSpPr txBox="1"/>
      </xdr:nvSpPr>
      <xdr:spPr>
        <a:xfrm>
          <a:off x="21075727" y="143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91254</xdr:rowOff>
    </xdr:from>
    <xdr:ext cx="469744" cy="259045"/>
    <xdr:sp macro="" textlink="">
      <xdr:nvSpPr>
        <xdr:cNvPr id="661" name="n_2mainValue【消防施設】&#10;一人当たり面積"/>
        <xdr:cNvSpPr txBox="1"/>
      </xdr:nvSpPr>
      <xdr:spPr>
        <a:xfrm>
          <a:off x="20199427" y="143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2" name="テキスト ボックス 67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3" name="直線コネクタ 6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4" name="テキスト ボックス 67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5" name="直線コネクタ 6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6" name="テキスト ボックス 6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7" name="直線コネクタ 6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8" name="テキスト ボックス 6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9" name="直線コネクタ 6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0" name="テキスト ボックス 6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1" name="直線コネクタ 6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2" name="テキスト ボックス 6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3" name="直線コネクタ 6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4" name="テキスト ボックス 68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87" name="直線コネクタ 68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9" name="直線コネクタ 68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9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91" name="直線コネクタ 69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9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93" name="フローチャート: 判断 69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94" name="フローチャート: 判断 69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5" name="フローチャート: 判断 69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96" name="フローチャート: 判断 69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97" name="フローチャート: 判断 69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03" name="楕円 702"/>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704" name="【庁舎】&#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64588</xdr:rowOff>
    </xdr:from>
    <xdr:to>
      <xdr:col>81</xdr:col>
      <xdr:colOff>101600</xdr:colOff>
      <xdr:row>104</xdr:row>
      <xdr:rowOff>166188</xdr:rowOff>
    </xdr:to>
    <xdr:sp macro="" textlink="">
      <xdr:nvSpPr>
        <xdr:cNvPr id="705" name="楕円 704"/>
        <xdr:cNvSpPr/>
      </xdr:nvSpPr>
      <xdr:spPr>
        <a:xfrm>
          <a:off x="15430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115388</xdr:rowOff>
    </xdr:from>
    <xdr:to>
      <xdr:col>85</xdr:col>
      <xdr:colOff>127000</xdr:colOff>
      <xdr:row>104</xdr:row>
      <xdr:rowOff>156211</xdr:rowOff>
    </xdr:to>
    <xdr:cxnSp macro="">
      <xdr:nvCxnSpPr>
        <xdr:cNvPr id="706" name="直線コネクタ 705"/>
        <xdr:cNvCxnSpPr/>
      </xdr:nvCxnSpPr>
      <xdr:spPr>
        <a:xfrm>
          <a:off x="15481300" y="17946188"/>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7" name="楕円 706"/>
        <xdr:cNvSpPr/>
      </xdr:nvSpPr>
      <xdr:spPr>
        <a:xfrm>
          <a:off x="14541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115388</xdr:rowOff>
    </xdr:to>
    <xdr:cxnSp macro="">
      <xdr:nvCxnSpPr>
        <xdr:cNvPr id="708" name="直線コネクタ 707"/>
        <xdr:cNvCxnSpPr/>
      </xdr:nvCxnSpPr>
      <xdr:spPr>
        <a:xfrm>
          <a:off x="14592300" y="178906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0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1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1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1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11265</xdr:rowOff>
    </xdr:from>
    <xdr:ext cx="405111" cy="259045"/>
    <xdr:sp macro="" textlink="">
      <xdr:nvSpPr>
        <xdr:cNvPr id="713" name="n_1main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14" name="n_2main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5" name="直線コネクタ 7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6" name="テキスト ボックス 7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7" name="直線コネクタ 7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8" name="テキスト ボックス 7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9" name="直線コネクタ 7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0" name="テキスト ボックス 7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1" name="直線コネクタ 7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2" name="テキスト ボックス 7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3" name="直線コネクタ 7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4" name="テキスト ボックス 7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5" name="直線コネクタ 7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6" name="テキスト ボックス 7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40" name="直線コネクタ 739"/>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41"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42" name="直線コネクタ 741"/>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43"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44" name="直線コネクタ 743"/>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45"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46" name="フローチャート: 判断 745"/>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47" name="フローチャート: 判断 746"/>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48" name="フローチャート: 判断 747"/>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49" name="フローチャート: 判断 74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50" name="フローチャート: 判断 749"/>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108676</xdr:rowOff>
    </xdr:from>
    <xdr:to>
      <xdr:col>116</xdr:col>
      <xdr:colOff>114300</xdr:colOff>
      <xdr:row>103</xdr:row>
      <xdr:rowOff>38826</xdr:rowOff>
    </xdr:to>
    <xdr:sp macro="" textlink="">
      <xdr:nvSpPr>
        <xdr:cNvPr id="756" name="楕円 755"/>
        <xdr:cNvSpPr/>
      </xdr:nvSpPr>
      <xdr:spPr>
        <a:xfrm>
          <a:off x="221107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131553</xdr:rowOff>
    </xdr:from>
    <xdr:ext cx="469744" cy="259045"/>
    <xdr:sp macro="" textlink="">
      <xdr:nvSpPr>
        <xdr:cNvPr id="757" name="【庁舎】&#10;一人当たり面積該当値テキスト"/>
        <xdr:cNvSpPr txBox="1"/>
      </xdr:nvSpPr>
      <xdr:spPr>
        <a:xfrm>
          <a:off x="22199600" y="174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134801</xdr:rowOff>
    </xdr:from>
    <xdr:to>
      <xdr:col>112</xdr:col>
      <xdr:colOff>38100</xdr:colOff>
      <xdr:row>103</xdr:row>
      <xdr:rowOff>64951</xdr:rowOff>
    </xdr:to>
    <xdr:sp macro="" textlink="">
      <xdr:nvSpPr>
        <xdr:cNvPr id="758" name="楕円 757"/>
        <xdr:cNvSpPr/>
      </xdr:nvSpPr>
      <xdr:spPr>
        <a:xfrm>
          <a:off x="21272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159476</xdr:rowOff>
    </xdr:from>
    <xdr:to>
      <xdr:col>116</xdr:col>
      <xdr:colOff>63500</xdr:colOff>
      <xdr:row>103</xdr:row>
      <xdr:rowOff>14151</xdr:rowOff>
    </xdr:to>
    <xdr:cxnSp macro="">
      <xdr:nvCxnSpPr>
        <xdr:cNvPr id="759" name="直線コネクタ 758"/>
        <xdr:cNvCxnSpPr/>
      </xdr:nvCxnSpPr>
      <xdr:spPr>
        <a:xfrm flipV="1">
          <a:off x="21323300" y="176473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33564</xdr:rowOff>
    </xdr:from>
    <xdr:to>
      <xdr:col>107</xdr:col>
      <xdr:colOff>101600</xdr:colOff>
      <xdr:row>104</xdr:row>
      <xdr:rowOff>135164</xdr:rowOff>
    </xdr:to>
    <xdr:sp macro="" textlink="">
      <xdr:nvSpPr>
        <xdr:cNvPr id="760" name="楕円 759"/>
        <xdr:cNvSpPr/>
      </xdr:nvSpPr>
      <xdr:spPr>
        <a:xfrm>
          <a:off x="2038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14151</xdr:rowOff>
    </xdr:from>
    <xdr:to>
      <xdr:col>111</xdr:col>
      <xdr:colOff>177800</xdr:colOff>
      <xdr:row>104</xdr:row>
      <xdr:rowOff>84364</xdr:rowOff>
    </xdr:to>
    <xdr:cxnSp macro="">
      <xdr:nvCxnSpPr>
        <xdr:cNvPr id="761" name="直線コネクタ 760"/>
        <xdr:cNvCxnSpPr/>
      </xdr:nvCxnSpPr>
      <xdr:spPr>
        <a:xfrm flipV="1">
          <a:off x="20434300" y="17673501"/>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76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76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6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65"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81478</xdr:rowOff>
    </xdr:from>
    <xdr:ext cx="469744" cy="259045"/>
    <xdr:sp macro="" textlink="">
      <xdr:nvSpPr>
        <xdr:cNvPr id="766" name="n_1mainValue【庁舎】&#10;一人当たり面積"/>
        <xdr:cNvSpPr txBox="1"/>
      </xdr:nvSpPr>
      <xdr:spPr>
        <a:xfrm>
          <a:off x="210757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151691</xdr:rowOff>
    </xdr:from>
    <xdr:ext cx="469744" cy="259045"/>
    <xdr:sp macro="" textlink="">
      <xdr:nvSpPr>
        <xdr:cNvPr id="767" name="n_2mainValue【庁舎】&#10;一人当たり面積"/>
        <xdr:cNvSpPr txBox="1"/>
      </xdr:nvSpPr>
      <xdr:spPr>
        <a:xfrm>
          <a:off x="201994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有形固定資産減価償却率が類似団体平均を大きく上回っているのは福祉施設である。いずれの施設も老朽化が著しい一方で，施設の更新が進んでいない状況にある。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消防施設については，新庁舎を建設し供用開始したことにより，有形固定資産減価償却率が大きく減少している。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庁舎の一人当たり面積については，分庁舎方式を採用していることにより，類似団体平均を上回っている。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サテライトオフィスを含む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職員数の適正化に伴う人件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105591</xdr:rowOff>
    </xdr:to>
    <xdr:cxnSp macro="">
      <xdr:nvCxnSpPr>
        <xdr:cNvPr id="134" name="直線コネクタ 133"/>
        <xdr:cNvCxnSpPr/>
      </xdr:nvCxnSpPr>
      <xdr:spPr>
        <a:xfrm>
          <a:off x="4114800" y="1050544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46990</xdr:rowOff>
    </xdr:to>
    <xdr:cxnSp macro="">
      <xdr:nvCxnSpPr>
        <xdr:cNvPr id="137" name="直線コネクタ 136"/>
        <xdr:cNvCxnSpPr/>
      </xdr:nvCxnSpPr>
      <xdr:spPr>
        <a:xfrm>
          <a:off x="3225800" y="10443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60</xdr:row>
      <xdr:rowOff>156391</xdr:rowOff>
    </xdr:to>
    <xdr:cxnSp macro="">
      <xdr:nvCxnSpPr>
        <xdr:cNvPr id="140" name="直線コネクタ 139"/>
        <xdr:cNvCxnSpPr/>
      </xdr:nvCxnSpPr>
      <xdr:spPr>
        <a:xfrm>
          <a:off x="2336800" y="1036755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80554</xdr:rowOff>
    </xdr:to>
    <xdr:cxnSp macro="">
      <xdr:nvCxnSpPr>
        <xdr:cNvPr id="143" name="直線コネクタ 142"/>
        <xdr:cNvCxnSpPr/>
      </xdr:nvCxnSpPr>
      <xdr:spPr>
        <a:xfrm>
          <a:off x="1447800" y="1024001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54791</xdr:rowOff>
    </xdr:from>
    <xdr:to>
      <xdr:col>23</xdr:col>
      <xdr:colOff>184150</xdr:colOff>
      <xdr:row>61</xdr:row>
      <xdr:rowOff>156391</xdr:rowOff>
    </xdr:to>
    <xdr:sp macro="" textlink="">
      <xdr:nvSpPr>
        <xdr:cNvPr id="153" name="楕円 152"/>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26868</xdr:rowOff>
    </xdr:from>
    <xdr:ext cx="762000" cy="259045"/>
    <xdr:sp macro="" textlink="">
      <xdr:nvSpPr>
        <xdr:cNvPr id="154" name="財政構造の弾力性該当値テキスト"/>
        <xdr:cNvSpPr txBox="1"/>
      </xdr:nvSpPr>
      <xdr:spPr>
        <a:xfrm>
          <a:off x="5041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6" name="テキスト ボックス 155"/>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7" name="楕円 156"/>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8" name="テキスト ボックス 157"/>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9" name="楕円 158"/>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60" name="テキスト ボックス 159"/>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62" name="テキスト ボックス 161"/>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給の減少等により，前年度と比較して減少している。人口１人当たりの金額が類似団体平均値を上回っているのは，人口の減少率の高さに加え，人件費が主な要因となっている。これは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拠点体制をとっていること，また，保育施設を全て直営で行っていることにより人件費が多いためである。</a:t>
          </a:r>
        </a:p>
        <a:p>
          <a:r>
            <a:rPr kumimoji="1" lang="ja-JP" altLang="en-US" sz="1300">
              <a:latin typeface="ＭＳ Ｐゴシック" panose="020B0600070205080204" pitchFamily="50" charset="-128"/>
              <a:ea typeface="ＭＳ Ｐゴシック" panose="020B0600070205080204" pitchFamily="50" charset="-128"/>
            </a:rPr>
            <a:t>　保育施設については，統廃合により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園に再編しており，段階的に職員数を減少させていくとともに，今後は，民間でも実施可能な部分については指定管理者制度などにより委託化を進め，コストの低減を図る。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33465</xdr:rowOff>
    </xdr:from>
    <xdr:to>
      <xdr:col>23</xdr:col>
      <xdr:colOff>133350</xdr:colOff>
      <xdr:row>83</xdr:row>
      <xdr:rowOff>78921</xdr:rowOff>
    </xdr:to>
    <xdr:cxnSp macro="">
      <xdr:nvCxnSpPr>
        <xdr:cNvPr id="197" name="直線コネクタ 196"/>
        <xdr:cNvCxnSpPr/>
      </xdr:nvCxnSpPr>
      <xdr:spPr>
        <a:xfrm>
          <a:off x="4114800" y="14263815"/>
          <a:ext cx="838200" cy="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11888</xdr:rowOff>
    </xdr:from>
    <xdr:to>
      <xdr:col>19</xdr:col>
      <xdr:colOff>133350</xdr:colOff>
      <xdr:row>83</xdr:row>
      <xdr:rowOff>33465</xdr:rowOff>
    </xdr:to>
    <xdr:cxnSp macro="">
      <xdr:nvCxnSpPr>
        <xdr:cNvPr id="200" name="直線コネクタ 199"/>
        <xdr:cNvCxnSpPr/>
      </xdr:nvCxnSpPr>
      <xdr:spPr>
        <a:xfrm>
          <a:off x="3225800" y="14242238"/>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11691</xdr:rowOff>
    </xdr:from>
    <xdr:to>
      <xdr:col>15</xdr:col>
      <xdr:colOff>82550</xdr:colOff>
      <xdr:row>83</xdr:row>
      <xdr:rowOff>11888</xdr:rowOff>
    </xdr:to>
    <xdr:cxnSp macro="">
      <xdr:nvCxnSpPr>
        <xdr:cNvPr id="203" name="直線コネクタ 202"/>
        <xdr:cNvCxnSpPr/>
      </xdr:nvCxnSpPr>
      <xdr:spPr>
        <a:xfrm>
          <a:off x="2336800" y="14242041"/>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159179</xdr:rowOff>
    </xdr:from>
    <xdr:to>
      <xdr:col>11</xdr:col>
      <xdr:colOff>31750</xdr:colOff>
      <xdr:row>83</xdr:row>
      <xdr:rowOff>11691</xdr:rowOff>
    </xdr:to>
    <xdr:cxnSp macro="">
      <xdr:nvCxnSpPr>
        <xdr:cNvPr id="206" name="直線コネクタ 205"/>
        <xdr:cNvCxnSpPr/>
      </xdr:nvCxnSpPr>
      <xdr:spPr>
        <a:xfrm>
          <a:off x="1447800" y="14218079"/>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28121</xdr:rowOff>
    </xdr:from>
    <xdr:to>
      <xdr:col>23</xdr:col>
      <xdr:colOff>184150</xdr:colOff>
      <xdr:row>83</xdr:row>
      <xdr:rowOff>129721</xdr:rowOff>
    </xdr:to>
    <xdr:sp macro="" textlink="">
      <xdr:nvSpPr>
        <xdr:cNvPr id="216" name="楕円 215"/>
        <xdr:cNvSpPr/>
      </xdr:nvSpPr>
      <xdr:spPr>
        <a:xfrm>
          <a:off x="49022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198</xdr:rowOff>
    </xdr:from>
    <xdr:ext cx="762000" cy="259045"/>
    <xdr:sp macro="" textlink="">
      <xdr:nvSpPr>
        <xdr:cNvPr id="217" name="人件費・物件費等の状況該当値テキスト"/>
        <xdr:cNvSpPr txBox="1"/>
      </xdr:nvSpPr>
      <xdr:spPr>
        <a:xfrm>
          <a:off x="5041900" y="1423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154115</xdr:rowOff>
    </xdr:from>
    <xdr:to>
      <xdr:col>19</xdr:col>
      <xdr:colOff>184150</xdr:colOff>
      <xdr:row>83</xdr:row>
      <xdr:rowOff>84265</xdr:rowOff>
    </xdr:to>
    <xdr:sp macro="" textlink="">
      <xdr:nvSpPr>
        <xdr:cNvPr id="218" name="楕円 217"/>
        <xdr:cNvSpPr/>
      </xdr:nvSpPr>
      <xdr:spPr>
        <a:xfrm>
          <a:off x="4064000" y="142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69042</xdr:rowOff>
    </xdr:from>
    <xdr:ext cx="736600" cy="259045"/>
    <xdr:sp macro="" textlink="">
      <xdr:nvSpPr>
        <xdr:cNvPr id="219" name="テキスト ボックス 218"/>
        <xdr:cNvSpPr txBox="1"/>
      </xdr:nvSpPr>
      <xdr:spPr>
        <a:xfrm>
          <a:off x="3733800" y="1429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132538</xdr:rowOff>
    </xdr:from>
    <xdr:to>
      <xdr:col>15</xdr:col>
      <xdr:colOff>133350</xdr:colOff>
      <xdr:row>83</xdr:row>
      <xdr:rowOff>62688</xdr:rowOff>
    </xdr:to>
    <xdr:sp macro="" textlink="">
      <xdr:nvSpPr>
        <xdr:cNvPr id="220" name="楕円 219"/>
        <xdr:cNvSpPr/>
      </xdr:nvSpPr>
      <xdr:spPr>
        <a:xfrm>
          <a:off x="3175000" y="141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47465</xdr:rowOff>
    </xdr:from>
    <xdr:ext cx="762000" cy="259045"/>
    <xdr:sp macro="" textlink="">
      <xdr:nvSpPr>
        <xdr:cNvPr id="221" name="テキスト ボックス 220"/>
        <xdr:cNvSpPr txBox="1"/>
      </xdr:nvSpPr>
      <xdr:spPr>
        <a:xfrm>
          <a:off x="2844800" y="1427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132341</xdr:rowOff>
    </xdr:from>
    <xdr:to>
      <xdr:col>11</xdr:col>
      <xdr:colOff>82550</xdr:colOff>
      <xdr:row>83</xdr:row>
      <xdr:rowOff>62491</xdr:rowOff>
    </xdr:to>
    <xdr:sp macro="" textlink="">
      <xdr:nvSpPr>
        <xdr:cNvPr id="222" name="楕円 221"/>
        <xdr:cNvSpPr/>
      </xdr:nvSpPr>
      <xdr:spPr>
        <a:xfrm>
          <a:off x="2286000" y="141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47268</xdr:rowOff>
    </xdr:from>
    <xdr:ext cx="762000" cy="259045"/>
    <xdr:sp macro="" textlink="">
      <xdr:nvSpPr>
        <xdr:cNvPr id="223" name="テキスト ボックス 222"/>
        <xdr:cNvSpPr txBox="1"/>
      </xdr:nvSpPr>
      <xdr:spPr>
        <a:xfrm>
          <a:off x="1955800" y="1427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108379</xdr:rowOff>
    </xdr:from>
    <xdr:to>
      <xdr:col>7</xdr:col>
      <xdr:colOff>31750</xdr:colOff>
      <xdr:row>83</xdr:row>
      <xdr:rowOff>38529</xdr:rowOff>
    </xdr:to>
    <xdr:sp macro="" textlink="">
      <xdr:nvSpPr>
        <xdr:cNvPr id="224" name="楕円 223"/>
        <xdr:cNvSpPr/>
      </xdr:nvSpPr>
      <xdr:spPr>
        <a:xfrm>
          <a:off x="1397000" y="141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23306</xdr:rowOff>
    </xdr:from>
    <xdr:ext cx="762000" cy="259045"/>
    <xdr:sp macro="" textlink="">
      <xdr:nvSpPr>
        <xdr:cNvPr id="225" name="テキスト ボックス 224"/>
        <xdr:cNvSpPr txBox="1"/>
      </xdr:nvSpPr>
      <xdr:spPr>
        <a:xfrm>
          <a:off x="1066800" y="1425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77611</xdr:rowOff>
    </xdr:to>
    <xdr:cxnSp macro="">
      <xdr:nvCxnSpPr>
        <xdr:cNvPr id="259" name="直線コネクタ 258"/>
        <xdr:cNvCxnSpPr/>
      </xdr:nvCxnSpPr>
      <xdr:spPr>
        <a:xfrm>
          <a:off x="16179800" y="149133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10584</xdr:rowOff>
    </xdr:to>
    <xdr:cxnSp macro="">
      <xdr:nvCxnSpPr>
        <xdr:cNvPr id="262" name="直線コネクタ 261"/>
        <xdr:cNvCxnSpPr/>
      </xdr:nvCxnSpPr>
      <xdr:spPr>
        <a:xfrm flipV="1">
          <a:off x="15290800" y="149133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87</xdr:row>
      <xdr:rowOff>10584</xdr:rowOff>
    </xdr:to>
    <xdr:cxnSp macro="">
      <xdr:nvCxnSpPr>
        <xdr:cNvPr id="265" name="直線コネクタ 264"/>
        <xdr:cNvCxnSpPr/>
      </xdr:nvCxnSpPr>
      <xdr:spPr>
        <a:xfrm>
          <a:off x="14401800" y="148597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115005</xdr:rowOff>
    </xdr:to>
    <xdr:cxnSp macro="">
      <xdr:nvCxnSpPr>
        <xdr:cNvPr id="268" name="直線コネクタ 267"/>
        <xdr:cNvCxnSpPr/>
      </xdr:nvCxnSpPr>
      <xdr:spPr>
        <a:xfrm>
          <a:off x="13512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8" name="楕円 277"/>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9"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0" name="楕円 279"/>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1" name="テキスト ボックス 280"/>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2" name="楕円 281"/>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3" name="テキスト ボックス 282"/>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4" name="楕円 283"/>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5" name="テキスト ボックス 284"/>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拠点体制をとっていること，また，保育施設を全て直営で行っていることにより，類似団体平均値を</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165765</xdr:rowOff>
    </xdr:from>
    <xdr:to>
      <xdr:col>81</xdr:col>
      <xdr:colOff>44450</xdr:colOff>
      <xdr:row>65</xdr:row>
      <xdr:rowOff>17296</xdr:rowOff>
    </xdr:to>
    <xdr:cxnSp macro="">
      <xdr:nvCxnSpPr>
        <xdr:cNvPr id="324" name="直線コネクタ 323"/>
        <xdr:cNvCxnSpPr/>
      </xdr:nvCxnSpPr>
      <xdr:spPr>
        <a:xfrm>
          <a:off x="16179800" y="1113856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138188</xdr:rowOff>
    </xdr:from>
    <xdr:to>
      <xdr:col>77</xdr:col>
      <xdr:colOff>44450</xdr:colOff>
      <xdr:row>64</xdr:row>
      <xdr:rowOff>165765</xdr:rowOff>
    </xdr:to>
    <xdr:cxnSp macro="">
      <xdr:nvCxnSpPr>
        <xdr:cNvPr id="327" name="直線コネクタ 326"/>
        <xdr:cNvCxnSpPr/>
      </xdr:nvCxnSpPr>
      <xdr:spPr>
        <a:xfrm>
          <a:off x="15290800" y="1111098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128996</xdr:rowOff>
    </xdr:from>
    <xdr:to>
      <xdr:col>72</xdr:col>
      <xdr:colOff>203200</xdr:colOff>
      <xdr:row>64</xdr:row>
      <xdr:rowOff>138188</xdr:rowOff>
    </xdr:to>
    <xdr:cxnSp macro="">
      <xdr:nvCxnSpPr>
        <xdr:cNvPr id="330" name="直線コネクタ 329"/>
        <xdr:cNvCxnSpPr/>
      </xdr:nvCxnSpPr>
      <xdr:spPr>
        <a:xfrm>
          <a:off x="14401800" y="111017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64</xdr:row>
      <xdr:rowOff>128996</xdr:rowOff>
    </xdr:to>
    <xdr:cxnSp macro="">
      <xdr:nvCxnSpPr>
        <xdr:cNvPr id="333" name="直線コネクタ 332"/>
        <xdr:cNvCxnSpPr/>
      </xdr:nvCxnSpPr>
      <xdr:spPr>
        <a:xfrm>
          <a:off x="13512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137946</xdr:rowOff>
    </xdr:from>
    <xdr:to>
      <xdr:col>81</xdr:col>
      <xdr:colOff>95250</xdr:colOff>
      <xdr:row>65</xdr:row>
      <xdr:rowOff>68096</xdr:rowOff>
    </xdr:to>
    <xdr:sp macro="" textlink="">
      <xdr:nvSpPr>
        <xdr:cNvPr id="343" name="楕円 342"/>
        <xdr:cNvSpPr/>
      </xdr:nvSpPr>
      <xdr:spPr>
        <a:xfrm>
          <a:off x="16967200" y="111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110023</xdr:rowOff>
    </xdr:from>
    <xdr:ext cx="762000" cy="259045"/>
    <xdr:sp macro="" textlink="">
      <xdr:nvSpPr>
        <xdr:cNvPr id="344" name="定員管理の状況該当値テキスト"/>
        <xdr:cNvSpPr txBox="1"/>
      </xdr:nvSpPr>
      <xdr:spPr>
        <a:xfrm>
          <a:off x="17106900" y="110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114965</xdr:rowOff>
    </xdr:from>
    <xdr:to>
      <xdr:col>77</xdr:col>
      <xdr:colOff>95250</xdr:colOff>
      <xdr:row>65</xdr:row>
      <xdr:rowOff>45115</xdr:rowOff>
    </xdr:to>
    <xdr:sp macro="" textlink="">
      <xdr:nvSpPr>
        <xdr:cNvPr id="345" name="楕円 344"/>
        <xdr:cNvSpPr/>
      </xdr:nvSpPr>
      <xdr:spPr>
        <a:xfrm>
          <a:off x="16129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29892</xdr:rowOff>
    </xdr:from>
    <xdr:ext cx="736600" cy="259045"/>
    <xdr:sp macro="" textlink="">
      <xdr:nvSpPr>
        <xdr:cNvPr id="346" name="テキスト ボックス 345"/>
        <xdr:cNvSpPr txBox="1"/>
      </xdr:nvSpPr>
      <xdr:spPr>
        <a:xfrm>
          <a:off x="15798800" y="1117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87388</xdr:rowOff>
    </xdr:from>
    <xdr:to>
      <xdr:col>73</xdr:col>
      <xdr:colOff>44450</xdr:colOff>
      <xdr:row>65</xdr:row>
      <xdr:rowOff>17538</xdr:rowOff>
    </xdr:to>
    <xdr:sp macro="" textlink="">
      <xdr:nvSpPr>
        <xdr:cNvPr id="347" name="楕円 346"/>
        <xdr:cNvSpPr/>
      </xdr:nvSpPr>
      <xdr:spPr>
        <a:xfrm>
          <a:off x="15240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2315</xdr:rowOff>
    </xdr:from>
    <xdr:ext cx="762000" cy="259045"/>
    <xdr:sp macro="" textlink="">
      <xdr:nvSpPr>
        <xdr:cNvPr id="348" name="テキスト ボックス 347"/>
        <xdr:cNvSpPr txBox="1"/>
      </xdr:nvSpPr>
      <xdr:spPr>
        <a:xfrm>
          <a:off x="14909800" y="111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78196</xdr:rowOff>
    </xdr:from>
    <xdr:to>
      <xdr:col>68</xdr:col>
      <xdr:colOff>203200</xdr:colOff>
      <xdr:row>65</xdr:row>
      <xdr:rowOff>8346</xdr:rowOff>
    </xdr:to>
    <xdr:sp macro="" textlink="">
      <xdr:nvSpPr>
        <xdr:cNvPr id="349" name="楕円 348"/>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164573</xdr:rowOff>
    </xdr:from>
    <xdr:ext cx="762000" cy="259045"/>
    <xdr:sp macro="" textlink="">
      <xdr:nvSpPr>
        <xdr:cNvPr id="350" name="テキスト ボックス 349"/>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77046</xdr:rowOff>
    </xdr:from>
    <xdr:to>
      <xdr:col>64</xdr:col>
      <xdr:colOff>152400</xdr:colOff>
      <xdr:row>65</xdr:row>
      <xdr:rowOff>7196</xdr:rowOff>
    </xdr:to>
    <xdr:sp macro="" textlink="">
      <xdr:nvSpPr>
        <xdr:cNvPr id="351" name="楕円 350"/>
        <xdr:cNvSpPr/>
      </xdr:nvSpPr>
      <xdr:spPr>
        <a:xfrm>
          <a:off x="13462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163423</xdr:rowOff>
    </xdr:from>
    <xdr:ext cx="762000" cy="259045"/>
    <xdr:sp macro="" textlink="">
      <xdr:nvSpPr>
        <xdr:cNvPr id="352" name="テキスト ボックス 351"/>
        <xdr:cNvSpPr txBox="1"/>
      </xdr:nvSpPr>
      <xdr:spPr>
        <a:xfrm>
          <a:off x="13131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ポイント下回っている。これは，普通交付税額の減少に伴う標準財政規模の減少が主な要因である。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年度に発生した西日本豪雨災害の影響により，元利償還金の増加が見込まれるものの，中長期的には事業の計画的な執行により地方債の発行を抑制し，公債費の適正化に努める。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133138</xdr:rowOff>
    </xdr:to>
    <xdr:cxnSp macro="">
      <xdr:nvCxnSpPr>
        <xdr:cNvPr id="386" name="直線コネクタ 385"/>
        <xdr:cNvCxnSpPr/>
      </xdr:nvCxnSpPr>
      <xdr:spPr>
        <a:xfrm>
          <a:off x="16179800" y="630131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129117</xdr:rowOff>
    </xdr:from>
    <xdr:to>
      <xdr:col>77</xdr:col>
      <xdr:colOff>44450</xdr:colOff>
      <xdr:row>36</xdr:row>
      <xdr:rowOff>131128</xdr:rowOff>
    </xdr:to>
    <xdr:cxnSp macro="">
      <xdr:nvCxnSpPr>
        <xdr:cNvPr id="389" name="直線コネクタ 388"/>
        <xdr:cNvCxnSpPr/>
      </xdr:nvCxnSpPr>
      <xdr:spPr>
        <a:xfrm flipV="1">
          <a:off x="15290800" y="630131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131128</xdr:rowOff>
    </xdr:from>
    <xdr:to>
      <xdr:col>72</xdr:col>
      <xdr:colOff>203200</xdr:colOff>
      <xdr:row>36</xdr:row>
      <xdr:rowOff>141182</xdr:rowOff>
    </xdr:to>
    <xdr:cxnSp macro="">
      <xdr:nvCxnSpPr>
        <xdr:cNvPr id="392" name="直線コネクタ 391"/>
        <xdr:cNvCxnSpPr/>
      </xdr:nvCxnSpPr>
      <xdr:spPr>
        <a:xfrm flipV="1">
          <a:off x="14401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157268</xdr:rowOff>
    </xdr:to>
    <xdr:cxnSp macro="">
      <xdr:nvCxnSpPr>
        <xdr:cNvPr id="395" name="直線コネクタ 394"/>
        <xdr:cNvCxnSpPr/>
      </xdr:nvCxnSpPr>
      <xdr:spPr>
        <a:xfrm flipV="1">
          <a:off x="13512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82338</xdr:rowOff>
    </xdr:from>
    <xdr:to>
      <xdr:col>81</xdr:col>
      <xdr:colOff>95250</xdr:colOff>
      <xdr:row>37</xdr:row>
      <xdr:rowOff>12488</xdr:rowOff>
    </xdr:to>
    <xdr:sp macro="" textlink="">
      <xdr:nvSpPr>
        <xdr:cNvPr id="405" name="楕円 404"/>
        <xdr:cNvSpPr/>
      </xdr:nvSpPr>
      <xdr:spPr>
        <a:xfrm>
          <a:off x="169672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98865</xdr:rowOff>
    </xdr:from>
    <xdr:ext cx="762000" cy="259045"/>
    <xdr:sp macro="" textlink="">
      <xdr:nvSpPr>
        <xdr:cNvPr id="406" name="公債費負担の状況該当値テキスト"/>
        <xdr:cNvSpPr txBox="1"/>
      </xdr:nvSpPr>
      <xdr:spPr>
        <a:xfrm>
          <a:off x="17106900" y="609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407" name="楕円 406"/>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408" name="テキスト ボックス 407"/>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80328</xdr:rowOff>
    </xdr:from>
    <xdr:to>
      <xdr:col>73</xdr:col>
      <xdr:colOff>44450</xdr:colOff>
      <xdr:row>37</xdr:row>
      <xdr:rowOff>10478</xdr:rowOff>
    </xdr:to>
    <xdr:sp macro="" textlink="">
      <xdr:nvSpPr>
        <xdr:cNvPr id="409" name="楕円 408"/>
        <xdr:cNvSpPr/>
      </xdr:nvSpPr>
      <xdr:spPr>
        <a:xfrm>
          <a:off x="15240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20655</xdr:rowOff>
    </xdr:from>
    <xdr:ext cx="762000" cy="259045"/>
    <xdr:sp macro="" textlink="">
      <xdr:nvSpPr>
        <xdr:cNvPr id="410" name="テキスト ボックス 409"/>
        <xdr:cNvSpPr txBox="1"/>
      </xdr:nvSpPr>
      <xdr:spPr>
        <a:xfrm>
          <a:off x="14909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11" name="楕円 410"/>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12" name="テキスト ボックス 411"/>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13" name="楕円 412"/>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14" name="テキスト ボックス 413"/>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ポイントと大幅に増加したが，類似団体平均値を</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ポイント下回っている。これは，平成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年度に発生した西日本豪雨災害の影響による，市債現在高の増加及び財政調整基金取崩しによる充当可能基金の減少が影響している。</a:t>
          </a:r>
        </a:p>
        <a:p>
          <a:r>
            <a:rPr kumimoji="1" lang="ja-JP" altLang="en-US" sz="1300">
              <a:latin typeface="ＭＳ Ｐゴシック" panose="020B0600070205080204" pitchFamily="50" charset="-128"/>
              <a:ea typeface="ＭＳ Ｐゴシック" panose="020B0600070205080204" pitchFamily="50" charset="-128"/>
            </a:rPr>
            <a:t>　市債現在高については今後減少していくものの，人口減に伴う歳入不足により，財政調整基金の取崩しは今後も見込まれるため，将来の負担を軽減できるよう，財政健全化に努める。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12192</xdr:rowOff>
    </xdr:from>
    <xdr:to>
      <xdr:col>81</xdr:col>
      <xdr:colOff>44450</xdr:colOff>
      <xdr:row>14</xdr:row>
      <xdr:rowOff>64474</xdr:rowOff>
    </xdr:to>
    <xdr:cxnSp macro="">
      <xdr:nvCxnSpPr>
        <xdr:cNvPr id="448" name="直線コネクタ 447"/>
        <xdr:cNvCxnSpPr/>
      </xdr:nvCxnSpPr>
      <xdr:spPr>
        <a:xfrm>
          <a:off x="16179800" y="2412492"/>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10986</xdr:rowOff>
    </xdr:from>
    <xdr:to>
      <xdr:col>77</xdr:col>
      <xdr:colOff>44450</xdr:colOff>
      <xdr:row>14</xdr:row>
      <xdr:rowOff>12192</xdr:rowOff>
    </xdr:to>
    <xdr:cxnSp macro="">
      <xdr:nvCxnSpPr>
        <xdr:cNvPr id="451" name="直線コネクタ 450"/>
        <xdr:cNvCxnSpPr/>
      </xdr:nvCxnSpPr>
      <xdr:spPr>
        <a:xfrm>
          <a:off x="15290800" y="24112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10986</xdr:rowOff>
    </xdr:from>
    <xdr:to>
      <xdr:col>72</xdr:col>
      <xdr:colOff>203200</xdr:colOff>
      <xdr:row>14</xdr:row>
      <xdr:rowOff>47583</xdr:rowOff>
    </xdr:to>
    <xdr:cxnSp macro="">
      <xdr:nvCxnSpPr>
        <xdr:cNvPr id="454" name="直線コネクタ 453"/>
        <xdr:cNvCxnSpPr/>
      </xdr:nvCxnSpPr>
      <xdr:spPr>
        <a:xfrm flipV="1">
          <a:off x="14401800" y="2411286"/>
          <a:ext cx="889000" cy="3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47583</xdr:rowOff>
    </xdr:from>
    <xdr:to>
      <xdr:col>68</xdr:col>
      <xdr:colOff>152400</xdr:colOff>
      <xdr:row>14</xdr:row>
      <xdr:rowOff>76941</xdr:rowOff>
    </xdr:to>
    <xdr:cxnSp macro="">
      <xdr:nvCxnSpPr>
        <xdr:cNvPr id="457" name="直線コネクタ 456"/>
        <xdr:cNvCxnSpPr/>
      </xdr:nvCxnSpPr>
      <xdr:spPr>
        <a:xfrm flipV="1">
          <a:off x="13512800" y="2447883"/>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13674</xdr:rowOff>
    </xdr:from>
    <xdr:to>
      <xdr:col>81</xdr:col>
      <xdr:colOff>95250</xdr:colOff>
      <xdr:row>14</xdr:row>
      <xdr:rowOff>115274</xdr:rowOff>
    </xdr:to>
    <xdr:sp macro="" textlink="">
      <xdr:nvSpPr>
        <xdr:cNvPr id="467" name="楕円 466"/>
        <xdr:cNvSpPr/>
      </xdr:nvSpPr>
      <xdr:spPr>
        <a:xfrm>
          <a:off x="169672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106401</xdr:rowOff>
    </xdr:from>
    <xdr:ext cx="762000" cy="259045"/>
    <xdr:sp macro="" textlink="">
      <xdr:nvSpPr>
        <xdr:cNvPr id="468" name="将来負担の状況該当値テキスト"/>
        <xdr:cNvSpPr txBox="1"/>
      </xdr:nvSpPr>
      <xdr:spPr>
        <a:xfrm>
          <a:off x="17106900" y="23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132842</xdr:rowOff>
    </xdr:from>
    <xdr:to>
      <xdr:col>77</xdr:col>
      <xdr:colOff>95250</xdr:colOff>
      <xdr:row>14</xdr:row>
      <xdr:rowOff>62992</xdr:rowOff>
    </xdr:to>
    <xdr:sp macro="" textlink="">
      <xdr:nvSpPr>
        <xdr:cNvPr id="469" name="楕円 468"/>
        <xdr:cNvSpPr/>
      </xdr:nvSpPr>
      <xdr:spPr>
        <a:xfrm>
          <a:off x="16129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73169</xdr:rowOff>
    </xdr:from>
    <xdr:ext cx="736600" cy="259045"/>
    <xdr:sp macro="" textlink="">
      <xdr:nvSpPr>
        <xdr:cNvPr id="470" name="テキスト ボックス 469"/>
        <xdr:cNvSpPr txBox="1"/>
      </xdr:nvSpPr>
      <xdr:spPr>
        <a:xfrm>
          <a:off x="15798800" y="213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131636</xdr:rowOff>
    </xdr:from>
    <xdr:to>
      <xdr:col>73</xdr:col>
      <xdr:colOff>44450</xdr:colOff>
      <xdr:row>14</xdr:row>
      <xdr:rowOff>61786</xdr:rowOff>
    </xdr:to>
    <xdr:sp macro="" textlink="">
      <xdr:nvSpPr>
        <xdr:cNvPr id="471" name="楕円 470"/>
        <xdr:cNvSpPr/>
      </xdr:nvSpPr>
      <xdr:spPr>
        <a:xfrm>
          <a:off x="15240000" y="23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71963</xdr:rowOff>
    </xdr:from>
    <xdr:ext cx="762000" cy="259045"/>
    <xdr:sp macro="" textlink="">
      <xdr:nvSpPr>
        <xdr:cNvPr id="472" name="テキスト ボックス 471"/>
        <xdr:cNvSpPr txBox="1"/>
      </xdr:nvSpPr>
      <xdr:spPr>
        <a:xfrm>
          <a:off x="14909800" y="212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168233</xdr:rowOff>
    </xdr:from>
    <xdr:to>
      <xdr:col>68</xdr:col>
      <xdr:colOff>203200</xdr:colOff>
      <xdr:row>14</xdr:row>
      <xdr:rowOff>98383</xdr:rowOff>
    </xdr:to>
    <xdr:sp macro="" textlink="">
      <xdr:nvSpPr>
        <xdr:cNvPr id="473" name="楕円 472"/>
        <xdr:cNvSpPr/>
      </xdr:nvSpPr>
      <xdr:spPr>
        <a:xfrm>
          <a:off x="143510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108560</xdr:rowOff>
    </xdr:from>
    <xdr:ext cx="762000" cy="259045"/>
    <xdr:sp macro="" textlink="">
      <xdr:nvSpPr>
        <xdr:cNvPr id="474" name="テキスト ボックス 473"/>
        <xdr:cNvSpPr txBox="1"/>
      </xdr:nvSpPr>
      <xdr:spPr>
        <a:xfrm>
          <a:off x="14020800" y="216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26141</xdr:rowOff>
    </xdr:from>
    <xdr:to>
      <xdr:col>64</xdr:col>
      <xdr:colOff>152400</xdr:colOff>
      <xdr:row>14</xdr:row>
      <xdr:rowOff>127741</xdr:rowOff>
    </xdr:to>
    <xdr:sp macro="" textlink="">
      <xdr:nvSpPr>
        <xdr:cNvPr id="475" name="楕円 474"/>
        <xdr:cNvSpPr/>
      </xdr:nvSpPr>
      <xdr:spPr>
        <a:xfrm>
          <a:off x="13462000" y="24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137918</xdr:rowOff>
    </xdr:from>
    <xdr:ext cx="762000" cy="259045"/>
    <xdr:sp macro="" textlink="">
      <xdr:nvSpPr>
        <xdr:cNvPr id="476" name="テキスト ボックス 475"/>
        <xdr:cNvSpPr txBox="1"/>
      </xdr:nvSpPr>
      <xdr:spPr>
        <a:xfrm>
          <a:off x="13131800" y="21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職員数の適正化により人件費の抑制を行っているが，類似団体と比べ職員数が多く，依然として類似団体平均値を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6.9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153670</xdr:rowOff>
    </xdr:from>
    <xdr:to>
      <xdr:col>24</xdr:col>
      <xdr:colOff>25400</xdr:colOff>
      <xdr:row>40</xdr:row>
      <xdr:rowOff>27940</xdr:rowOff>
    </xdr:to>
    <xdr:cxnSp macro="">
      <xdr:nvCxnSpPr>
        <xdr:cNvPr id="66" name="直線コネクタ 65"/>
        <xdr:cNvCxnSpPr/>
      </xdr:nvCxnSpPr>
      <xdr:spPr>
        <a:xfrm>
          <a:off x="3987800" y="684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39</xdr:row>
      <xdr:rowOff>153670</xdr:rowOff>
    </xdr:to>
    <xdr:cxnSp macro="">
      <xdr:nvCxnSpPr>
        <xdr:cNvPr id="69" name="直線コネクタ 68"/>
        <xdr:cNvCxnSpPr/>
      </xdr:nvCxnSpPr>
      <xdr:spPr>
        <a:xfrm>
          <a:off x="3098800" y="678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100330</xdr:rowOff>
    </xdr:to>
    <xdr:cxnSp macro="">
      <xdr:nvCxnSpPr>
        <xdr:cNvPr id="72" name="直線コネクタ 71"/>
        <xdr:cNvCxnSpPr/>
      </xdr:nvCxnSpPr>
      <xdr:spPr>
        <a:xfrm>
          <a:off x="2209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46990</xdr:rowOff>
    </xdr:to>
    <xdr:cxnSp macro="">
      <xdr:nvCxnSpPr>
        <xdr:cNvPr id="75" name="直線コネクタ 74"/>
        <xdr:cNvCxnSpPr/>
      </xdr:nvCxnSpPr>
      <xdr:spPr>
        <a:xfrm>
          <a:off x="1320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102870</xdr:rowOff>
    </xdr:from>
    <xdr:to>
      <xdr:col>20</xdr:col>
      <xdr:colOff>38100</xdr:colOff>
      <xdr:row>40</xdr:row>
      <xdr:rowOff>33020</xdr:rowOff>
    </xdr:to>
    <xdr:sp macro="" textlink="">
      <xdr:nvSpPr>
        <xdr:cNvPr id="87" name="楕円 86"/>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17797</xdr:rowOff>
    </xdr:from>
    <xdr:ext cx="736600" cy="259045"/>
    <xdr:sp macro="" textlink="">
      <xdr:nvSpPr>
        <xdr:cNvPr id="88" name="テキスト ボックス 87"/>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増加の主な要因は，備品購入費及び委託料の増加である。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127000</xdr:rowOff>
    </xdr:to>
    <xdr:cxnSp macro="">
      <xdr:nvCxnSpPr>
        <xdr:cNvPr id="129" name="直線コネクタ 128"/>
        <xdr:cNvCxnSpPr/>
      </xdr:nvCxnSpPr>
      <xdr:spPr>
        <a:xfrm>
          <a:off x="15671800" y="3147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42636</xdr:rowOff>
    </xdr:to>
    <xdr:cxnSp macro="">
      <xdr:nvCxnSpPr>
        <xdr:cNvPr id="132" name="直線コネクタ 131"/>
        <xdr:cNvCxnSpPr/>
      </xdr:nvCxnSpPr>
      <xdr:spPr>
        <a:xfrm flipV="1">
          <a:off x="14782800" y="31477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19</xdr:row>
      <xdr:rowOff>42636</xdr:rowOff>
    </xdr:to>
    <xdr:cxnSp macro="">
      <xdr:nvCxnSpPr>
        <xdr:cNvPr id="135" name="直線コネクタ 134"/>
        <xdr:cNvCxnSpPr/>
      </xdr:nvCxnSpPr>
      <xdr:spPr>
        <a:xfrm>
          <a:off x="13893800" y="3126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72571</xdr:rowOff>
    </xdr:to>
    <xdr:cxnSp macro="">
      <xdr:nvCxnSpPr>
        <xdr:cNvPr id="138" name="直線コネクタ 137"/>
        <xdr:cNvCxnSpPr/>
      </xdr:nvCxnSpPr>
      <xdr:spPr>
        <a:xfrm flipV="1">
          <a:off x="13004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2" name="楕円 151"/>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3" name="テキスト ボックス 152"/>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4.1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生活保護費支給事業や児童扶養手当給付事業等が増加しており，扶助費全体の決算額として増加している。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29028</xdr:rowOff>
    </xdr:to>
    <xdr:cxnSp macro="">
      <xdr:nvCxnSpPr>
        <xdr:cNvPr id="192" name="直線コネクタ 191"/>
        <xdr:cNvCxnSpPr/>
      </xdr:nvCxnSpPr>
      <xdr:spPr>
        <a:xfrm>
          <a:off x="3987800" y="9232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167822</xdr:rowOff>
    </xdr:to>
    <xdr:cxnSp macro="">
      <xdr:nvCxnSpPr>
        <xdr:cNvPr id="195" name="直線コネクタ 194"/>
        <xdr:cNvCxnSpPr/>
      </xdr:nvCxnSpPr>
      <xdr:spPr>
        <a:xfrm flipV="1">
          <a:off x="3098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8" name="直線コネクタ 197"/>
        <xdr:cNvCxnSpPr/>
      </xdr:nvCxnSpPr>
      <xdr:spPr>
        <a:xfrm>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156935</xdr:rowOff>
    </xdr:to>
    <xdr:cxnSp macro="">
      <xdr:nvCxnSpPr>
        <xdr:cNvPr id="201" name="直線コネクタ 200"/>
        <xdr:cNvCxnSpPr/>
      </xdr:nvCxnSpPr>
      <xdr:spPr>
        <a:xfrm>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1" name="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3" name="楕円 212"/>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4" name="テキスト ボックス 213"/>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7" name="楕円 216"/>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8" name="テキスト ボックス 217"/>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9" name="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54610</xdr:rowOff>
    </xdr:to>
    <xdr:cxnSp macro="">
      <xdr:nvCxnSpPr>
        <xdr:cNvPr id="253" name="直線コネクタ 252"/>
        <xdr:cNvCxnSpPr/>
      </xdr:nvCxnSpPr>
      <xdr:spPr>
        <a:xfrm flipV="1">
          <a:off x="15671800" y="981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54610</xdr:rowOff>
    </xdr:to>
    <xdr:cxnSp macro="">
      <xdr:nvCxnSpPr>
        <xdr:cNvPr id="256" name="直線コネクタ 255"/>
        <xdr:cNvCxnSpPr/>
      </xdr:nvCxnSpPr>
      <xdr:spPr>
        <a:xfrm>
          <a:off x="14782800" y="969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31750</xdr:rowOff>
    </xdr:to>
    <xdr:cxnSp macro="">
      <xdr:nvCxnSpPr>
        <xdr:cNvPr id="259" name="直線コネクタ 258"/>
        <xdr:cNvCxnSpPr/>
      </xdr:nvCxnSpPr>
      <xdr:spPr>
        <a:xfrm flipV="1">
          <a:off x="13893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57</xdr:row>
      <xdr:rowOff>31750</xdr:rowOff>
    </xdr:to>
    <xdr:cxnSp macro="">
      <xdr:nvCxnSpPr>
        <xdr:cNvPr id="262" name="直線コネクタ 261"/>
        <xdr:cNvCxnSpPr/>
      </xdr:nvCxnSpPr>
      <xdr:spPr>
        <a:xfrm>
          <a:off x="13004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3"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4" name="楕円 273"/>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75" name="テキスト ボックス 274"/>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9" name="テキスト ボックス 278"/>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　　</a:t>
          </a: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81280</xdr:rowOff>
    </xdr:to>
    <xdr:cxnSp macro="">
      <xdr:nvCxnSpPr>
        <xdr:cNvPr id="311" name="直線コネクタ 310"/>
        <xdr:cNvCxnSpPr/>
      </xdr:nvCxnSpPr>
      <xdr:spPr>
        <a:xfrm>
          <a:off x="15671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72136</xdr:rowOff>
    </xdr:to>
    <xdr:cxnSp macro="">
      <xdr:nvCxnSpPr>
        <xdr:cNvPr id="314" name="直線コネクタ 313"/>
        <xdr:cNvCxnSpPr/>
      </xdr:nvCxnSpPr>
      <xdr:spPr>
        <a:xfrm>
          <a:off x="14782800" y="6244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17" name="直線コネクタ 316"/>
        <xdr:cNvCxnSpPr/>
      </xdr:nvCxnSpPr>
      <xdr:spPr>
        <a:xfrm>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20" name="直線コネクタ 319"/>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0" name="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7" name="テキスト ボックス 336"/>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8" name="楕円 33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39" name="テキスト ボックス 33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年度の西日本豪雨災害の影響や，公共施設再編整備事業等に伴う地方債発行の増加が見込まれるものの，事業の計画的執行により発行を抑制し，地方債現在高の削減及び公債費の抑制に努める。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1" name="直線コネクタ 370"/>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31750</xdr:rowOff>
    </xdr:to>
    <xdr:cxnSp macro="">
      <xdr:nvCxnSpPr>
        <xdr:cNvPr id="374" name="直線コネクタ 373"/>
        <xdr:cNvCxnSpPr/>
      </xdr:nvCxnSpPr>
      <xdr:spPr>
        <a:xfrm>
          <a:off x="3098800" y="12873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14605</xdr:rowOff>
    </xdr:to>
    <xdr:cxnSp macro="">
      <xdr:nvCxnSpPr>
        <xdr:cNvPr id="377" name="直線コネクタ 376"/>
        <xdr:cNvCxnSpPr/>
      </xdr:nvCxnSpPr>
      <xdr:spPr>
        <a:xfrm>
          <a:off x="2209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167005</xdr:rowOff>
    </xdr:to>
    <xdr:cxnSp macro="">
      <xdr:nvCxnSpPr>
        <xdr:cNvPr id="380" name="直線コネクタ 379"/>
        <xdr:cNvCxnSpPr/>
      </xdr:nvCxnSpPr>
      <xdr:spPr>
        <a:xfrm>
          <a:off x="1320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91"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2" name="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93" name="テキスト ボックス 392"/>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4" name="楕円 393"/>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5" name="テキスト ボックス 394"/>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8" name="楕円 397"/>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9" name="テキスト ボックス 398"/>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49276</xdr:rowOff>
    </xdr:to>
    <xdr:cxnSp macro="">
      <xdr:nvCxnSpPr>
        <xdr:cNvPr id="430" name="直線コネクタ 429"/>
        <xdr:cNvCxnSpPr/>
      </xdr:nvCxnSpPr>
      <xdr:spPr>
        <a:xfrm>
          <a:off x="15671800" y="13344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143002</xdr:rowOff>
    </xdr:to>
    <xdr:cxnSp macro="">
      <xdr:nvCxnSpPr>
        <xdr:cNvPr id="433" name="直線コネクタ 432"/>
        <xdr:cNvCxnSpPr/>
      </xdr:nvCxnSpPr>
      <xdr:spPr>
        <a:xfrm>
          <a:off x="14782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101854</xdr:rowOff>
    </xdr:to>
    <xdr:cxnSp macro="">
      <xdr:nvCxnSpPr>
        <xdr:cNvPr id="436" name="直線コネクタ 435"/>
        <xdr:cNvCxnSpPr/>
      </xdr:nvCxnSpPr>
      <xdr:spPr>
        <a:xfrm>
          <a:off x="13893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46989</xdr:rowOff>
    </xdr:to>
    <xdr:cxnSp macro="">
      <xdr:nvCxnSpPr>
        <xdr:cNvPr id="439" name="直線コネクタ 438"/>
        <xdr:cNvCxnSpPr/>
      </xdr:nvCxnSpPr>
      <xdr:spPr>
        <a:xfrm>
          <a:off x="13004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9" name="楕円 448"/>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0"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1" name="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3" name="楕円 452"/>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4" name="テキスト ボックス 453"/>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5" name="楕円 454"/>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6" name="テキスト ボックス 45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8" name="テキスト ボックス 457"/>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145936</xdr:rowOff>
    </xdr:from>
    <xdr:to>
      <xdr:col>29</xdr:col>
      <xdr:colOff>127000</xdr:colOff>
      <xdr:row>15</xdr:row>
      <xdr:rowOff>7391</xdr:rowOff>
    </xdr:to>
    <xdr:cxnSp macro="">
      <xdr:nvCxnSpPr>
        <xdr:cNvPr id="50" name="直線コネクタ 49"/>
        <xdr:cNvCxnSpPr/>
      </xdr:nvCxnSpPr>
      <xdr:spPr bwMode="auto">
        <a:xfrm flipV="1">
          <a:off x="5003800" y="2593861"/>
          <a:ext cx="647700" cy="3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7391</xdr:rowOff>
    </xdr:from>
    <xdr:to>
      <xdr:col>26</xdr:col>
      <xdr:colOff>50800</xdr:colOff>
      <xdr:row>15</xdr:row>
      <xdr:rowOff>82588</xdr:rowOff>
    </xdr:to>
    <xdr:cxnSp macro="">
      <xdr:nvCxnSpPr>
        <xdr:cNvPr id="53" name="直線コネクタ 52"/>
        <xdr:cNvCxnSpPr/>
      </xdr:nvCxnSpPr>
      <xdr:spPr bwMode="auto">
        <a:xfrm flipV="1">
          <a:off x="4305300" y="2626766"/>
          <a:ext cx="698500" cy="7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82588</xdr:rowOff>
    </xdr:from>
    <xdr:to>
      <xdr:col>22</xdr:col>
      <xdr:colOff>114300</xdr:colOff>
      <xdr:row>15</xdr:row>
      <xdr:rowOff>103137</xdr:rowOff>
    </xdr:to>
    <xdr:cxnSp macro="">
      <xdr:nvCxnSpPr>
        <xdr:cNvPr id="56" name="直線コネクタ 55"/>
        <xdr:cNvCxnSpPr/>
      </xdr:nvCxnSpPr>
      <xdr:spPr bwMode="auto">
        <a:xfrm flipV="1">
          <a:off x="3606800" y="2701963"/>
          <a:ext cx="6985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103137</xdr:rowOff>
    </xdr:from>
    <xdr:to>
      <xdr:col>18</xdr:col>
      <xdr:colOff>177800</xdr:colOff>
      <xdr:row>15</xdr:row>
      <xdr:rowOff>151397</xdr:rowOff>
    </xdr:to>
    <xdr:cxnSp macro="">
      <xdr:nvCxnSpPr>
        <xdr:cNvPr id="59" name="直線コネクタ 58"/>
        <xdr:cNvCxnSpPr/>
      </xdr:nvCxnSpPr>
      <xdr:spPr bwMode="auto">
        <a:xfrm flipV="1">
          <a:off x="29083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95136</xdr:rowOff>
    </xdr:from>
    <xdr:to>
      <xdr:col>29</xdr:col>
      <xdr:colOff>177800</xdr:colOff>
      <xdr:row>15</xdr:row>
      <xdr:rowOff>25286</xdr:rowOff>
    </xdr:to>
    <xdr:sp macro="" textlink="">
      <xdr:nvSpPr>
        <xdr:cNvPr id="69" name="楕円 68"/>
        <xdr:cNvSpPr/>
      </xdr:nvSpPr>
      <xdr:spPr bwMode="auto">
        <a:xfrm>
          <a:off x="5600700" y="2543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111663</xdr:rowOff>
    </xdr:from>
    <xdr:ext cx="762000" cy="259045"/>
    <xdr:sp macro="" textlink="">
      <xdr:nvSpPr>
        <xdr:cNvPr id="70" name="人口1人当たり決算額の推移該当値テキスト130"/>
        <xdr:cNvSpPr txBox="1"/>
      </xdr:nvSpPr>
      <xdr:spPr>
        <a:xfrm>
          <a:off x="5740400" y="238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128041</xdr:rowOff>
    </xdr:from>
    <xdr:to>
      <xdr:col>26</xdr:col>
      <xdr:colOff>101600</xdr:colOff>
      <xdr:row>15</xdr:row>
      <xdr:rowOff>58191</xdr:rowOff>
    </xdr:to>
    <xdr:sp macro="" textlink="">
      <xdr:nvSpPr>
        <xdr:cNvPr id="71" name="楕円 70"/>
        <xdr:cNvSpPr/>
      </xdr:nvSpPr>
      <xdr:spPr bwMode="auto">
        <a:xfrm>
          <a:off x="4953000" y="257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68368</xdr:rowOff>
    </xdr:from>
    <xdr:ext cx="736600" cy="259045"/>
    <xdr:sp macro="" textlink="">
      <xdr:nvSpPr>
        <xdr:cNvPr id="72" name="テキスト ボックス 71"/>
        <xdr:cNvSpPr txBox="1"/>
      </xdr:nvSpPr>
      <xdr:spPr>
        <a:xfrm>
          <a:off x="4622800" y="234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31788</xdr:rowOff>
    </xdr:from>
    <xdr:to>
      <xdr:col>22</xdr:col>
      <xdr:colOff>165100</xdr:colOff>
      <xdr:row>15</xdr:row>
      <xdr:rowOff>133388</xdr:rowOff>
    </xdr:to>
    <xdr:sp macro="" textlink="">
      <xdr:nvSpPr>
        <xdr:cNvPr id="73" name="楕円 72"/>
        <xdr:cNvSpPr/>
      </xdr:nvSpPr>
      <xdr:spPr bwMode="auto">
        <a:xfrm>
          <a:off x="42545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143565</xdr:rowOff>
    </xdr:from>
    <xdr:ext cx="762000" cy="259045"/>
    <xdr:sp macro="" textlink="">
      <xdr:nvSpPr>
        <xdr:cNvPr id="74" name="テキスト ボックス 73"/>
        <xdr:cNvSpPr txBox="1"/>
      </xdr:nvSpPr>
      <xdr:spPr>
        <a:xfrm>
          <a:off x="3924300" y="242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52337</xdr:rowOff>
    </xdr:from>
    <xdr:to>
      <xdr:col>19</xdr:col>
      <xdr:colOff>38100</xdr:colOff>
      <xdr:row>15</xdr:row>
      <xdr:rowOff>153937</xdr:rowOff>
    </xdr:to>
    <xdr:sp macro="" textlink="">
      <xdr:nvSpPr>
        <xdr:cNvPr id="75" name="楕円 74"/>
        <xdr:cNvSpPr/>
      </xdr:nvSpPr>
      <xdr:spPr bwMode="auto">
        <a:xfrm>
          <a:off x="35560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164114</xdr:rowOff>
    </xdr:from>
    <xdr:ext cx="762000" cy="259045"/>
    <xdr:sp macro="" textlink="">
      <xdr:nvSpPr>
        <xdr:cNvPr id="76" name="テキスト ボックス 75"/>
        <xdr:cNvSpPr txBox="1"/>
      </xdr:nvSpPr>
      <xdr:spPr>
        <a:xfrm>
          <a:off x="3225800" y="24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100597</xdr:rowOff>
    </xdr:from>
    <xdr:to>
      <xdr:col>15</xdr:col>
      <xdr:colOff>101600</xdr:colOff>
      <xdr:row>16</xdr:row>
      <xdr:rowOff>30747</xdr:rowOff>
    </xdr:to>
    <xdr:sp macro="" textlink="">
      <xdr:nvSpPr>
        <xdr:cNvPr id="77" name="楕円 76"/>
        <xdr:cNvSpPr/>
      </xdr:nvSpPr>
      <xdr:spPr bwMode="auto">
        <a:xfrm>
          <a:off x="28575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40924</xdr:rowOff>
    </xdr:from>
    <xdr:ext cx="762000" cy="259045"/>
    <xdr:sp macro="" textlink="">
      <xdr:nvSpPr>
        <xdr:cNvPr id="78" name="テキスト ボックス 77"/>
        <xdr:cNvSpPr txBox="1"/>
      </xdr:nvSpPr>
      <xdr:spPr>
        <a:xfrm>
          <a:off x="25273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8951</xdr:rowOff>
    </xdr:from>
    <xdr:to>
      <xdr:col>29</xdr:col>
      <xdr:colOff>127000</xdr:colOff>
      <xdr:row>38</xdr:row>
      <xdr:rowOff>13279</xdr:rowOff>
    </xdr:to>
    <xdr:cxnSp macro="">
      <xdr:nvCxnSpPr>
        <xdr:cNvPr id="112" name="直線コネクタ 111"/>
        <xdr:cNvCxnSpPr/>
      </xdr:nvCxnSpPr>
      <xdr:spPr bwMode="auto">
        <a:xfrm flipV="1">
          <a:off x="5003800" y="7476551"/>
          <a:ext cx="647700" cy="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13279</xdr:rowOff>
    </xdr:from>
    <xdr:to>
      <xdr:col>26</xdr:col>
      <xdr:colOff>50800</xdr:colOff>
      <xdr:row>38</xdr:row>
      <xdr:rowOff>20610</xdr:rowOff>
    </xdr:to>
    <xdr:cxnSp macro="">
      <xdr:nvCxnSpPr>
        <xdr:cNvPr id="115" name="直線コネクタ 114"/>
        <xdr:cNvCxnSpPr/>
      </xdr:nvCxnSpPr>
      <xdr:spPr bwMode="auto">
        <a:xfrm flipV="1">
          <a:off x="4305300" y="7480879"/>
          <a:ext cx="6985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14815</xdr:rowOff>
    </xdr:from>
    <xdr:to>
      <xdr:col>22</xdr:col>
      <xdr:colOff>114300</xdr:colOff>
      <xdr:row>38</xdr:row>
      <xdr:rowOff>20610</xdr:rowOff>
    </xdr:to>
    <xdr:cxnSp macro="">
      <xdr:nvCxnSpPr>
        <xdr:cNvPr id="118" name="直線コネクタ 117"/>
        <xdr:cNvCxnSpPr/>
      </xdr:nvCxnSpPr>
      <xdr:spPr bwMode="auto">
        <a:xfrm>
          <a:off x="3606800" y="7482415"/>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9172</xdr:rowOff>
    </xdr:from>
    <xdr:to>
      <xdr:col>18</xdr:col>
      <xdr:colOff>177800</xdr:colOff>
      <xdr:row>38</xdr:row>
      <xdr:rowOff>14815</xdr:rowOff>
    </xdr:to>
    <xdr:cxnSp macro="">
      <xdr:nvCxnSpPr>
        <xdr:cNvPr id="121" name="直線コネクタ 120"/>
        <xdr:cNvCxnSpPr/>
      </xdr:nvCxnSpPr>
      <xdr:spPr bwMode="auto">
        <a:xfrm>
          <a:off x="2908300" y="7476772"/>
          <a:ext cx="698500" cy="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301051</xdr:rowOff>
    </xdr:from>
    <xdr:to>
      <xdr:col>29</xdr:col>
      <xdr:colOff>177800</xdr:colOff>
      <xdr:row>38</xdr:row>
      <xdr:rowOff>59751</xdr:rowOff>
    </xdr:to>
    <xdr:sp macro="" textlink="">
      <xdr:nvSpPr>
        <xdr:cNvPr id="131" name="楕円 130"/>
        <xdr:cNvSpPr/>
      </xdr:nvSpPr>
      <xdr:spPr bwMode="auto">
        <a:xfrm>
          <a:off x="5600700" y="742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273128</xdr:rowOff>
    </xdr:from>
    <xdr:ext cx="762000" cy="259045"/>
    <xdr:sp macro="" textlink="">
      <xdr:nvSpPr>
        <xdr:cNvPr id="132" name="人口1人当たり決算額の推移該当値テキスト445"/>
        <xdr:cNvSpPr txBox="1"/>
      </xdr:nvSpPr>
      <xdr:spPr>
        <a:xfrm>
          <a:off x="5740400" y="73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305379</xdr:rowOff>
    </xdr:from>
    <xdr:to>
      <xdr:col>26</xdr:col>
      <xdr:colOff>101600</xdr:colOff>
      <xdr:row>38</xdr:row>
      <xdr:rowOff>64079</xdr:rowOff>
    </xdr:to>
    <xdr:sp macro="" textlink="">
      <xdr:nvSpPr>
        <xdr:cNvPr id="133" name="楕円 132"/>
        <xdr:cNvSpPr/>
      </xdr:nvSpPr>
      <xdr:spPr bwMode="auto">
        <a:xfrm>
          <a:off x="49530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48856</xdr:rowOff>
    </xdr:from>
    <xdr:ext cx="736600" cy="259045"/>
    <xdr:sp macro="" textlink="">
      <xdr:nvSpPr>
        <xdr:cNvPr id="134" name="テキスト ボックス 133"/>
        <xdr:cNvSpPr txBox="1"/>
      </xdr:nvSpPr>
      <xdr:spPr>
        <a:xfrm>
          <a:off x="4622800" y="751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312710</xdr:rowOff>
    </xdr:from>
    <xdr:to>
      <xdr:col>22</xdr:col>
      <xdr:colOff>165100</xdr:colOff>
      <xdr:row>38</xdr:row>
      <xdr:rowOff>71410</xdr:rowOff>
    </xdr:to>
    <xdr:sp macro="" textlink="">
      <xdr:nvSpPr>
        <xdr:cNvPr id="135" name="楕円 134"/>
        <xdr:cNvSpPr/>
      </xdr:nvSpPr>
      <xdr:spPr bwMode="auto">
        <a:xfrm>
          <a:off x="4254500" y="74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56187</xdr:rowOff>
    </xdr:from>
    <xdr:ext cx="762000" cy="259045"/>
    <xdr:sp macro="" textlink="">
      <xdr:nvSpPr>
        <xdr:cNvPr id="136" name="テキスト ボックス 135"/>
        <xdr:cNvSpPr txBox="1"/>
      </xdr:nvSpPr>
      <xdr:spPr>
        <a:xfrm>
          <a:off x="3924300" y="75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306915</xdr:rowOff>
    </xdr:from>
    <xdr:to>
      <xdr:col>19</xdr:col>
      <xdr:colOff>38100</xdr:colOff>
      <xdr:row>38</xdr:row>
      <xdr:rowOff>65615</xdr:rowOff>
    </xdr:to>
    <xdr:sp macro="" textlink="">
      <xdr:nvSpPr>
        <xdr:cNvPr id="137" name="楕円 136"/>
        <xdr:cNvSpPr/>
      </xdr:nvSpPr>
      <xdr:spPr bwMode="auto">
        <a:xfrm>
          <a:off x="3556000" y="743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50392</xdr:rowOff>
    </xdr:from>
    <xdr:ext cx="762000" cy="259045"/>
    <xdr:sp macro="" textlink="">
      <xdr:nvSpPr>
        <xdr:cNvPr id="138" name="テキスト ボックス 137"/>
        <xdr:cNvSpPr txBox="1"/>
      </xdr:nvSpPr>
      <xdr:spPr>
        <a:xfrm>
          <a:off x="3225800" y="7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301272</xdr:rowOff>
    </xdr:from>
    <xdr:to>
      <xdr:col>15</xdr:col>
      <xdr:colOff>101600</xdr:colOff>
      <xdr:row>38</xdr:row>
      <xdr:rowOff>59972</xdr:rowOff>
    </xdr:to>
    <xdr:sp macro="" textlink="">
      <xdr:nvSpPr>
        <xdr:cNvPr id="139" name="楕円 138"/>
        <xdr:cNvSpPr/>
      </xdr:nvSpPr>
      <xdr:spPr bwMode="auto">
        <a:xfrm>
          <a:off x="2857500" y="742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44749</xdr:rowOff>
    </xdr:from>
    <xdr:ext cx="762000" cy="259045"/>
    <xdr:sp macro="" textlink="">
      <xdr:nvSpPr>
        <xdr:cNvPr id="140" name="テキスト ボックス 139"/>
        <xdr:cNvSpPr txBox="1"/>
      </xdr:nvSpPr>
      <xdr:spPr>
        <a:xfrm>
          <a:off x="2527300" y="75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140484</xdr:rowOff>
    </xdr:from>
    <xdr:to>
      <xdr:col>24</xdr:col>
      <xdr:colOff>63500</xdr:colOff>
      <xdr:row>32</xdr:row>
      <xdr:rowOff>161613</xdr:rowOff>
    </xdr:to>
    <xdr:cxnSp macro="">
      <xdr:nvCxnSpPr>
        <xdr:cNvPr id="63" name="直線コネクタ 62"/>
        <xdr:cNvCxnSpPr/>
      </xdr:nvCxnSpPr>
      <xdr:spPr>
        <a:xfrm flipV="1">
          <a:off x="3797300" y="5626884"/>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161613</xdr:rowOff>
    </xdr:from>
    <xdr:to>
      <xdr:col>19</xdr:col>
      <xdr:colOff>177800</xdr:colOff>
      <xdr:row>33</xdr:row>
      <xdr:rowOff>36688</xdr:rowOff>
    </xdr:to>
    <xdr:cxnSp macro="">
      <xdr:nvCxnSpPr>
        <xdr:cNvPr id="66" name="直線コネクタ 65"/>
        <xdr:cNvCxnSpPr/>
      </xdr:nvCxnSpPr>
      <xdr:spPr>
        <a:xfrm flipV="1">
          <a:off x="2908300" y="5648013"/>
          <a:ext cx="8890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36688</xdr:rowOff>
    </xdr:from>
    <xdr:to>
      <xdr:col>15</xdr:col>
      <xdr:colOff>50800</xdr:colOff>
      <xdr:row>33</xdr:row>
      <xdr:rowOff>69716</xdr:rowOff>
    </xdr:to>
    <xdr:cxnSp macro="">
      <xdr:nvCxnSpPr>
        <xdr:cNvPr id="69" name="直線コネクタ 68"/>
        <xdr:cNvCxnSpPr/>
      </xdr:nvCxnSpPr>
      <xdr:spPr>
        <a:xfrm flipV="1">
          <a:off x="2019300" y="5694538"/>
          <a:ext cx="8890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69716</xdr:rowOff>
    </xdr:from>
    <xdr:to>
      <xdr:col>10</xdr:col>
      <xdr:colOff>114300</xdr:colOff>
      <xdr:row>33</xdr:row>
      <xdr:rowOff>109220</xdr:rowOff>
    </xdr:to>
    <xdr:cxnSp macro="">
      <xdr:nvCxnSpPr>
        <xdr:cNvPr id="72" name="直線コネクタ 71"/>
        <xdr:cNvCxnSpPr/>
      </xdr:nvCxnSpPr>
      <xdr:spPr>
        <a:xfrm flipV="1">
          <a:off x="1130300" y="5727566"/>
          <a:ext cx="889000" cy="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89684</xdr:rowOff>
    </xdr:from>
    <xdr:to>
      <xdr:col>24</xdr:col>
      <xdr:colOff>114300</xdr:colOff>
      <xdr:row>33</xdr:row>
      <xdr:rowOff>19834</xdr:rowOff>
    </xdr:to>
    <xdr:sp macro="" textlink="">
      <xdr:nvSpPr>
        <xdr:cNvPr id="82" name="楕円 81"/>
        <xdr:cNvSpPr/>
      </xdr:nvSpPr>
      <xdr:spPr>
        <a:xfrm>
          <a:off x="4584700" y="55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112561</xdr:rowOff>
    </xdr:from>
    <xdr:ext cx="599010" cy="259045"/>
    <xdr:sp macro="" textlink="">
      <xdr:nvSpPr>
        <xdr:cNvPr id="83" name="人件費該当値テキスト"/>
        <xdr:cNvSpPr txBox="1"/>
      </xdr:nvSpPr>
      <xdr:spPr>
        <a:xfrm>
          <a:off x="4686300" y="54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110813</xdr:rowOff>
    </xdr:from>
    <xdr:to>
      <xdr:col>20</xdr:col>
      <xdr:colOff>38100</xdr:colOff>
      <xdr:row>33</xdr:row>
      <xdr:rowOff>40963</xdr:rowOff>
    </xdr:to>
    <xdr:sp macro="" textlink="">
      <xdr:nvSpPr>
        <xdr:cNvPr id="84" name="楕円 83"/>
        <xdr:cNvSpPr/>
      </xdr:nvSpPr>
      <xdr:spPr>
        <a:xfrm>
          <a:off x="3746500" y="55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57490</xdr:rowOff>
    </xdr:from>
    <xdr:ext cx="599010" cy="259045"/>
    <xdr:sp macro="" textlink="">
      <xdr:nvSpPr>
        <xdr:cNvPr id="85" name="テキスト ボックス 84"/>
        <xdr:cNvSpPr txBox="1"/>
      </xdr:nvSpPr>
      <xdr:spPr>
        <a:xfrm>
          <a:off x="3497795" y="537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157338</xdr:rowOff>
    </xdr:from>
    <xdr:to>
      <xdr:col>15</xdr:col>
      <xdr:colOff>101600</xdr:colOff>
      <xdr:row>33</xdr:row>
      <xdr:rowOff>87488</xdr:rowOff>
    </xdr:to>
    <xdr:sp macro="" textlink="">
      <xdr:nvSpPr>
        <xdr:cNvPr id="86" name="楕円 85"/>
        <xdr:cNvSpPr/>
      </xdr:nvSpPr>
      <xdr:spPr>
        <a:xfrm>
          <a:off x="2857500" y="56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104015</xdr:rowOff>
    </xdr:from>
    <xdr:ext cx="599010" cy="259045"/>
    <xdr:sp macro="" textlink="">
      <xdr:nvSpPr>
        <xdr:cNvPr id="87" name="テキスト ボックス 86"/>
        <xdr:cNvSpPr txBox="1"/>
      </xdr:nvSpPr>
      <xdr:spPr>
        <a:xfrm>
          <a:off x="2608795" y="54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18916</xdr:rowOff>
    </xdr:from>
    <xdr:to>
      <xdr:col>10</xdr:col>
      <xdr:colOff>165100</xdr:colOff>
      <xdr:row>33</xdr:row>
      <xdr:rowOff>120516</xdr:rowOff>
    </xdr:to>
    <xdr:sp macro="" textlink="">
      <xdr:nvSpPr>
        <xdr:cNvPr id="88" name="楕円 87"/>
        <xdr:cNvSpPr/>
      </xdr:nvSpPr>
      <xdr:spPr>
        <a:xfrm>
          <a:off x="1968500" y="56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137043</xdr:rowOff>
    </xdr:from>
    <xdr:ext cx="599010" cy="259045"/>
    <xdr:sp macro="" textlink="">
      <xdr:nvSpPr>
        <xdr:cNvPr id="89" name="テキスト ボックス 88"/>
        <xdr:cNvSpPr txBox="1"/>
      </xdr:nvSpPr>
      <xdr:spPr>
        <a:xfrm>
          <a:off x="1719795" y="54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58420</xdr:rowOff>
    </xdr:from>
    <xdr:to>
      <xdr:col>6</xdr:col>
      <xdr:colOff>38100</xdr:colOff>
      <xdr:row>33</xdr:row>
      <xdr:rowOff>160020</xdr:rowOff>
    </xdr:to>
    <xdr:sp macro="" textlink="">
      <xdr:nvSpPr>
        <xdr:cNvPr id="90" name="楕円 89"/>
        <xdr:cNvSpPr/>
      </xdr:nvSpPr>
      <xdr:spPr>
        <a:xfrm>
          <a:off x="1079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5097</xdr:rowOff>
    </xdr:from>
    <xdr:ext cx="599010" cy="259045"/>
    <xdr:sp macro="" textlink="">
      <xdr:nvSpPr>
        <xdr:cNvPr id="91" name="テキスト ボックス 90"/>
        <xdr:cNvSpPr txBox="1"/>
      </xdr:nvSpPr>
      <xdr:spPr>
        <a:xfrm>
          <a:off x="830795" y="549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59818</xdr:rowOff>
    </xdr:from>
    <xdr:to>
      <xdr:col>24</xdr:col>
      <xdr:colOff>63500</xdr:colOff>
      <xdr:row>56</xdr:row>
      <xdr:rowOff>99640</xdr:rowOff>
    </xdr:to>
    <xdr:cxnSp macro="">
      <xdr:nvCxnSpPr>
        <xdr:cNvPr id="118" name="直線コネクタ 117"/>
        <xdr:cNvCxnSpPr/>
      </xdr:nvCxnSpPr>
      <xdr:spPr>
        <a:xfrm flipV="1">
          <a:off x="3797300" y="9661018"/>
          <a:ext cx="8382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99640</xdr:rowOff>
    </xdr:from>
    <xdr:to>
      <xdr:col>19</xdr:col>
      <xdr:colOff>177800</xdr:colOff>
      <xdr:row>56</xdr:row>
      <xdr:rowOff>109077</xdr:rowOff>
    </xdr:to>
    <xdr:cxnSp macro="">
      <xdr:nvCxnSpPr>
        <xdr:cNvPr id="121" name="直線コネクタ 120"/>
        <xdr:cNvCxnSpPr/>
      </xdr:nvCxnSpPr>
      <xdr:spPr>
        <a:xfrm flipV="1">
          <a:off x="2908300" y="9700840"/>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100829</xdr:rowOff>
    </xdr:from>
    <xdr:to>
      <xdr:col>15</xdr:col>
      <xdr:colOff>50800</xdr:colOff>
      <xdr:row>56</xdr:row>
      <xdr:rowOff>109077</xdr:rowOff>
    </xdr:to>
    <xdr:cxnSp macro="">
      <xdr:nvCxnSpPr>
        <xdr:cNvPr id="124" name="直線コネクタ 123"/>
        <xdr:cNvCxnSpPr/>
      </xdr:nvCxnSpPr>
      <xdr:spPr>
        <a:xfrm>
          <a:off x="2019300" y="970202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100829</xdr:rowOff>
    </xdr:from>
    <xdr:to>
      <xdr:col>10</xdr:col>
      <xdr:colOff>114300</xdr:colOff>
      <xdr:row>56</xdr:row>
      <xdr:rowOff>111185</xdr:rowOff>
    </xdr:to>
    <xdr:cxnSp macro="">
      <xdr:nvCxnSpPr>
        <xdr:cNvPr id="127" name="直線コネクタ 126"/>
        <xdr:cNvCxnSpPr/>
      </xdr:nvCxnSpPr>
      <xdr:spPr>
        <a:xfrm flipV="1">
          <a:off x="1130300" y="970202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9018</xdr:rowOff>
    </xdr:from>
    <xdr:to>
      <xdr:col>24</xdr:col>
      <xdr:colOff>114300</xdr:colOff>
      <xdr:row>56</xdr:row>
      <xdr:rowOff>110618</xdr:rowOff>
    </xdr:to>
    <xdr:sp macro="" textlink="">
      <xdr:nvSpPr>
        <xdr:cNvPr id="137" name="楕円 136"/>
        <xdr:cNvSpPr/>
      </xdr:nvSpPr>
      <xdr:spPr>
        <a:xfrm>
          <a:off x="4584700" y="96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31895</xdr:rowOff>
    </xdr:from>
    <xdr:ext cx="534377" cy="259045"/>
    <xdr:sp macro="" textlink="">
      <xdr:nvSpPr>
        <xdr:cNvPr id="138" name="物件費該当値テキスト"/>
        <xdr:cNvSpPr txBox="1"/>
      </xdr:nvSpPr>
      <xdr:spPr>
        <a:xfrm>
          <a:off x="4686300" y="94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48840</xdr:rowOff>
    </xdr:from>
    <xdr:to>
      <xdr:col>20</xdr:col>
      <xdr:colOff>38100</xdr:colOff>
      <xdr:row>56</xdr:row>
      <xdr:rowOff>150440</xdr:rowOff>
    </xdr:to>
    <xdr:sp macro="" textlink="">
      <xdr:nvSpPr>
        <xdr:cNvPr id="139" name="楕円 138"/>
        <xdr:cNvSpPr/>
      </xdr:nvSpPr>
      <xdr:spPr>
        <a:xfrm>
          <a:off x="3746500" y="96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166967</xdr:rowOff>
    </xdr:from>
    <xdr:ext cx="534377" cy="259045"/>
    <xdr:sp macro="" textlink="">
      <xdr:nvSpPr>
        <xdr:cNvPr id="140" name="テキスト ボックス 139"/>
        <xdr:cNvSpPr txBox="1"/>
      </xdr:nvSpPr>
      <xdr:spPr>
        <a:xfrm>
          <a:off x="3530111" y="94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58277</xdr:rowOff>
    </xdr:from>
    <xdr:to>
      <xdr:col>15</xdr:col>
      <xdr:colOff>101600</xdr:colOff>
      <xdr:row>56</xdr:row>
      <xdr:rowOff>159877</xdr:rowOff>
    </xdr:to>
    <xdr:sp macro="" textlink="">
      <xdr:nvSpPr>
        <xdr:cNvPr id="141" name="楕円 140"/>
        <xdr:cNvSpPr/>
      </xdr:nvSpPr>
      <xdr:spPr>
        <a:xfrm>
          <a:off x="2857500" y="96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4954</xdr:rowOff>
    </xdr:from>
    <xdr:ext cx="534377" cy="259045"/>
    <xdr:sp macro="" textlink="">
      <xdr:nvSpPr>
        <xdr:cNvPr id="142" name="テキスト ボックス 141"/>
        <xdr:cNvSpPr txBox="1"/>
      </xdr:nvSpPr>
      <xdr:spPr>
        <a:xfrm>
          <a:off x="2641111" y="943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50029</xdr:rowOff>
    </xdr:from>
    <xdr:to>
      <xdr:col>10</xdr:col>
      <xdr:colOff>165100</xdr:colOff>
      <xdr:row>56</xdr:row>
      <xdr:rowOff>151629</xdr:rowOff>
    </xdr:to>
    <xdr:sp macro="" textlink="">
      <xdr:nvSpPr>
        <xdr:cNvPr id="143" name="楕円 142"/>
        <xdr:cNvSpPr/>
      </xdr:nvSpPr>
      <xdr:spPr>
        <a:xfrm>
          <a:off x="1968500" y="96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168156</xdr:rowOff>
    </xdr:from>
    <xdr:ext cx="534377" cy="259045"/>
    <xdr:sp macro="" textlink="">
      <xdr:nvSpPr>
        <xdr:cNvPr id="144" name="テキスト ボックス 143"/>
        <xdr:cNvSpPr txBox="1"/>
      </xdr:nvSpPr>
      <xdr:spPr>
        <a:xfrm>
          <a:off x="1752111" y="94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60385</xdr:rowOff>
    </xdr:from>
    <xdr:to>
      <xdr:col>6</xdr:col>
      <xdr:colOff>38100</xdr:colOff>
      <xdr:row>56</xdr:row>
      <xdr:rowOff>161985</xdr:rowOff>
    </xdr:to>
    <xdr:sp macro="" textlink="">
      <xdr:nvSpPr>
        <xdr:cNvPr id="145" name="楕円 144"/>
        <xdr:cNvSpPr/>
      </xdr:nvSpPr>
      <xdr:spPr>
        <a:xfrm>
          <a:off x="1079500" y="96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7062</xdr:rowOff>
    </xdr:from>
    <xdr:ext cx="534377" cy="259045"/>
    <xdr:sp macro="" textlink="">
      <xdr:nvSpPr>
        <xdr:cNvPr id="146" name="テキスト ボックス 145"/>
        <xdr:cNvSpPr txBox="1"/>
      </xdr:nvSpPr>
      <xdr:spPr>
        <a:xfrm>
          <a:off x="863111" y="94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91534</xdr:rowOff>
    </xdr:from>
    <xdr:to>
      <xdr:col>24</xdr:col>
      <xdr:colOff>63500</xdr:colOff>
      <xdr:row>77</xdr:row>
      <xdr:rowOff>92677</xdr:rowOff>
    </xdr:to>
    <xdr:cxnSp macro="">
      <xdr:nvCxnSpPr>
        <xdr:cNvPr id="173" name="直線コネクタ 172"/>
        <xdr:cNvCxnSpPr/>
      </xdr:nvCxnSpPr>
      <xdr:spPr>
        <a:xfrm>
          <a:off x="3797300" y="132931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69703</xdr:rowOff>
    </xdr:from>
    <xdr:to>
      <xdr:col>19</xdr:col>
      <xdr:colOff>177800</xdr:colOff>
      <xdr:row>77</xdr:row>
      <xdr:rowOff>91534</xdr:rowOff>
    </xdr:to>
    <xdr:cxnSp macro="">
      <xdr:nvCxnSpPr>
        <xdr:cNvPr id="176" name="直線コネクタ 175"/>
        <xdr:cNvCxnSpPr/>
      </xdr:nvCxnSpPr>
      <xdr:spPr>
        <a:xfrm>
          <a:off x="2908300" y="13271353"/>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69703</xdr:rowOff>
    </xdr:from>
    <xdr:to>
      <xdr:col>15</xdr:col>
      <xdr:colOff>50800</xdr:colOff>
      <xdr:row>77</xdr:row>
      <xdr:rowOff>69977</xdr:rowOff>
    </xdr:to>
    <xdr:cxnSp macro="">
      <xdr:nvCxnSpPr>
        <xdr:cNvPr id="179" name="直線コネクタ 178"/>
        <xdr:cNvCxnSpPr/>
      </xdr:nvCxnSpPr>
      <xdr:spPr>
        <a:xfrm flipV="1">
          <a:off x="2019300" y="1327135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69977</xdr:rowOff>
    </xdr:from>
    <xdr:to>
      <xdr:col>10</xdr:col>
      <xdr:colOff>114300</xdr:colOff>
      <xdr:row>77</xdr:row>
      <xdr:rowOff>70022</xdr:rowOff>
    </xdr:to>
    <xdr:cxnSp macro="">
      <xdr:nvCxnSpPr>
        <xdr:cNvPr id="182" name="直線コネクタ 181"/>
        <xdr:cNvCxnSpPr/>
      </xdr:nvCxnSpPr>
      <xdr:spPr>
        <a:xfrm flipV="1">
          <a:off x="1130300" y="1327162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41877</xdr:rowOff>
    </xdr:from>
    <xdr:to>
      <xdr:col>24</xdr:col>
      <xdr:colOff>114300</xdr:colOff>
      <xdr:row>77</xdr:row>
      <xdr:rowOff>143477</xdr:rowOff>
    </xdr:to>
    <xdr:sp macro="" textlink="">
      <xdr:nvSpPr>
        <xdr:cNvPr id="192" name="楕円 191"/>
        <xdr:cNvSpPr/>
      </xdr:nvSpPr>
      <xdr:spPr>
        <a:xfrm>
          <a:off x="4584700" y="132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64754</xdr:rowOff>
    </xdr:from>
    <xdr:ext cx="469744" cy="259045"/>
    <xdr:sp macro="" textlink="">
      <xdr:nvSpPr>
        <xdr:cNvPr id="193" name="維持補修費該当値テキスト"/>
        <xdr:cNvSpPr txBox="1"/>
      </xdr:nvSpPr>
      <xdr:spPr>
        <a:xfrm>
          <a:off x="4686300" y="1309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40734</xdr:rowOff>
    </xdr:from>
    <xdr:to>
      <xdr:col>20</xdr:col>
      <xdr:colOff>38100</xdr:colOff>
      <xdr:row>77</xdr:row>
      <xdr:rowOff>142334</xdr:rowOff>
    </xdr:to>
    <xdr:sp macro="" textlink="">
      <xdr:nvSpPr>
        <xdr:cNvPr id="194" name="楕円 193"/>
        <xdr:cNvSpPr/>
      </xdr:nvSpPr>
      <xdr:spPr>
        <a:xfrm>
          <a:off x="3746500" y="132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158861</xdr:rowOff>
    </xdr:from>
    <xdr:ext cx="469744" cy="259045"/>
    <xdr:sp macro="" textlink="">
      <xdr:nvSpPr>
        <xdr:cNvPr id="195" name="テキスト ボックス 194"/>
        <xdr:cNvSpPr txBox="1"/>
      </xdr:nvSpPr>
      <xdr:spPr>
        <a:xfrm>
          <a:off x="3562428" y="1301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18903</xdr:rowOff>
    </xdr:from>
    <xdr:to>
      <xdr:col>15</xdr:col>
      <xdr:colOff>101600</xdr:colOff>
      <xdr:row>77</xdr:row>
      <xdr:rowOff>120503</xdr:rowOff>
    </xdr:to>
    <xdr:sp macro="" textlink="">
      <xdr:nvSpPr>
        <xdr:cNvPr id="196" name="楕円 195"/>
        <xdr:cNvSpPr/>
      </xdr:nvSpPr>
      <xdr:spPr>
        <a:xfrm>
          <a:off x="2857500" y="132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137030</xdr:rowOff>
    </xdr:from>
    <xdr:ext cx="534377" cy="259045"/>
    <xdr:sp macro="" textlink="">
      <xdr:nvSpPr>
        <xdr:cNvPr id="197" name="テキスト ボックス 196"/>
        <xdr:cNvSpPr txBox="1"/>
      </xdr:nvSpPr>
      <xdr:spPr>
        <a:xfrm>
          <a:off x="2641111" y="129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19177</xdr:rowOff>
    </xdr:from>
    <xdr:to>
      <xdr:col>10</xdr:col>
      <xdr:colOff>165100</xdr:colOff>
      <xdr:row>77</xdr:row>
      <xdr:rowOff>120777</xdr:rowOff>
    </xdr:to>
    <xdr:sp macro="" textlink="">
      <xdr:nvSpPr>
        <xdr:cNvPr id="198" name="楕円 197"/>
        <xdr:cNvSpPr/>
      </xdr:nvSpPr>
      <xdr:spPr>
        <a:xfrm>
          <a:off x="1968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137304</xdr:rowOff>
    </xdr:from>
    <xdr:ext cx="534377" cy="259045"/>
    <xdr:sp macro="" textlink="">
      <xdr:nvSpPr>
        <xdr:cNvPr id="199" name="テキスト ボックス 198"/>
        <xdr:cNvSpPr txBox="1"/>
      </xdr:nvSpPr>
      <xdr:spPr>
        <a:xfrm>
          <a:off x="1752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19222</xdr:rowOff>
    </xdr:from>
    <xdr:to>
      <xdr:col>6</xdr:col>
      <xdr:colOff>38100</xdr:colOff>
      <xdr:row>77</xdr:row>
      <xdr:rowOff>120822</xdr:rowOff>
    </xdr:to>
    <xdr:sp macro="" textlink="">
      <xdr:nvSpPr>
        <xdr:cNvPr id="200" name="楕円 199"/>
        <xdr:cNvSpPr/>
      </xdr:nvSpPr>
      <xdr:spPr>
        <a:xfrm>
          <a:off x="1079500" y="132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137349</xdr:rowOff>
    </xdr:from>
    <xdr:ext cx="534377" cy="259045"/>
    <xdr:sp macro="" textlink="">
      <xdr:nvSpPr>
        <xdr:cNvPr id="201" name="テキスト ボックス 200"/>
        <xdr:cNvSpPr txBox="1"/>
      </xdr:nvSpPr>
      <xdr:spPr>
        <a:xfrm>
          <a:off x="863111" y="129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85637</xdr:rowOff>
    </xdr:from>
    <xdr:to>
      <xdr:col>24</xdr:col>
      <xdr:colOff>63500</xdr:colOff>
      <xdr:row>98</xdr:row>
      <xdr:rowOff>137795</xdr:rowOff>
    </xdr:to>
    <xdr:cxnSp macro="">
      <xdr:nvCxnSpPr>
        <xdr:cNvPr id="231" name="直線コネクタ 230"/>
        <xdr:cNvCxnSpPr/>
      </xdr:nvCxnSpPr>
      <xdr:spPr>
        <a:xfrm flipV="1">
          <a:off x="3797300" y="16887737"/>
          <a:ext cx="8382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73749</xdr:rowOff>
    </xdr:from>
    <xdr:to>
      <xdr:col>19</xdr:col>
      <xdr:colOff>177800</xdr:colOff>
      <xdr:row>98</xdr:row>
      <xdr:rowOff>137795</xdr:rowOff>
    </xdr:to>
    <xdr:cxnSp macro="">
      <xdr:nvCxnSpPr>
        <xdr:cNvPr id="234" name="直線コネクタ 233"/>
        <xdr:cNvCxnSpPr/>
      </xdr:nvCxnSpPr>
      <xdr:spPr>
        <a:xfrm>
          <a:off x="2908300" y="1687584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45301</xdr:rowOff>
    </xdr:from>
    <xdr:to>
      <xdr:col>15</xdr:col>
      <xdr:colOff>50800</xdr:colOff>
      <xdr:row>98</xdr:row>
      <xdr:rowOff>73749</xdr:rowOff>
    </xdr:to>
    <xdr:cxnSp macro="">
      <xdr:nvCxnSpPr>
        <xdr:cNvPr id="237" name="直線コネクタ 236"/>
        <xdr:cNvCxnSpPr/>
      </xdr:nvCxnSpPr>
      <xdr:spPr>
        <a:xfrm>
          <a:off x="2019300" y="16847401"/>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45301</xdr:rowOff>
    </xdr:from>
    <xdr:to>
      <xdr:col>10</xdr:col>
      <xdr:colOff>114300</xdr:colOff>
      <xdr:row>98</xdr:row>
      <xdr:rowOff>121729</xdr:rowOff>
    </xdr:to>
    <xdr:cxnSp macro="">
      <xdr:nvCxnSpPr>
        <xdr:cNvPr id="240" name="直線コネクタ 239"/>
        <xdr:cNvCxnSpPr/>
      </xdr:nvCxnSpPr>
      <xdr:spPr>
        <a:xfrm flipV="1">
          <a:off x="1130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34837</xdr:rowOff>
    </xdr:from>
    <xdr:to>
      <xdr:col>24</xdr:col>
      <xdr:colOff>114300</xdr:colOff>
      <xdr:row>98</xdr:row>
      <xdr:rowOff>136437</xdr:rowOff>
    </xdr:to>
    <xdr:sp macro="" textlink="">
      <xdr:nvSpPr>
        <xdr:cNvPr id="250" name="楕円 249"/>
        <xdr:cNvSpPr/>
      </xdr:nvSpPr>
      <xdr:spPr>
        <a:xfrm>
          <a:off x="45847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13264</xdr:rowOff>
    </xdr:from>
    <xdr:ext cx="534377" cy="259045"/>
    <xdr:sp macro="" textlink="">
      <xdr:nvSpPr>
        <xdr:cNvPr id="251" name="扶助費該当値テキスト"/>
        <xdr:cNvSpPr txBox="1"/>
      </xdr:nvSpPr>
      <xdr:spPr>
        <a:xfrm>
          <a:off x="4686300" y="168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86995</xdr:rowOff>
    </xdr:from>
    <xdr:to>
      <xdr:col>20</xdr:col>
      <xdr:colOff>38100</xdr:colOff>
      <xdr:row>99</xdr:row>
      <xdr:rowOff>17145</xdr:rowOff>
    </xdr:to>
    <xdr:sp macro="" textlink="">
      <xdr:nvSpPr>
        <xdr:cNvPr id="252" name="楕円 251"/>
        <xdr:cNvSpPr/>
      </xdr:nvSpPr>
      <xdr:spPr>
        <a:xfrm>
          <a:off x="3746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8272</xdr:rowOff>
    </xdr:from>
    <xdr:ext cx="534377" cy="259045"/>
    <xdr:sp macro="" textlink="">
      <xdr:nvSpPr>
        <xdr:cNvPr id="253" name="テキスト ボックス 252"/>
        <xdr:cNvSpPr txBox="1"/>
      </xdr:nvSpPr>
      <xdr:spPr>
        <a:xfrm>
          <a:off x="3530111" y="169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22949</xdr:rowOff>
    </xdr:from>
    <xdr:to>
      <xdr:col>15</xdr:col>
      <xdr:colOff>101600</xdr:colOff>
      <xdr:row>98</xdr:row>
      <xdr:rowOff>124549</xdr:rowOff>
    </xdr:to>
    <xdr:sp macro="" textlink="">
      <xdr:nvSpPr>
        <xdr:cNvPr id="254" name="楕円 253"/>
        <xdr:cNvSpPr/>
      </xdr:nvSpPr>
      <xdr:spPr>
        <a:xfrm>
          <a:off x="2857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115676</xdr:rowOff>
    </xdr:from>
    <xdr:ext cx="534377" cy="259045"/>
    <xdr:sp macro="" textlink="">
      <xdr:nvSpPr>
        <xdr:cNvPr id="255" name="テキスト ボックス 254"/>
        <xdr:cNvSpPr txBox="1"/>
      </xdr:nvSpPr>
      <xdr:spPr>
        <a:xfrm>
          <a:off x="2641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165951</xdr:rowOff>
    </xdr:from>
    <xdr:to>
      <xdr:col>10</xdr:col>
      <xdr:colOff>165100</xdr:colOff>
      <xdr:row>98</xdr:row>
      <xdr:rowOff>96101</xdr:rowOff>
    </xdr:to>
    <xdr:sp macro="" textlink="">
      <xdr:nvSpPr>
        <xdr:cNvPr id="256" name="楕円 255"/>
        <xdr:cNvSpPr/>
      </xdr:nvSpPr>
      <xdr:spPr>
        <a:xfrm>
          <a:off x="1968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87228</xdr:rowOff>
    </xdr:from>
    <xdr:ext cx="534377" cy="259045"/>
    <xdr:sp macro="" textlink="">
      <xdr:nvSpPr>
        <xdr:cNvPr id="257" name="テキスト ボックス 256"/>
        <xdr:cNvSpPr txBox="1"/>
      </xdr:nvSpPr>
      <xdr:spPr>
        <a:xfrm>
          <a:off x="1752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70929</xdr:rowOff>
    </xdr:from>
    <xdr:to>
      <xdr:col>6</xdr:col>
      <xdr:colOff>38100</xdr:colOff>
      <xdr:row>99</xdr:row>
      <xdr:rowOff>1079</xdr:rowOff>
    </xdr:to>
    <xdr:sp macro="" textlink="">
      <xdr:nvSpPr>
        <xdr:cNvPr id="258" name="楕円 257"/>
        <xdr:cNvSpPr/>
      </xdr:nvSpPr>
      <xdr:spPr>
        <a:xfrm>
          <a:off x="1079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163656</xdr:rowOff>
    </xdr:from>
    <xdr:ext cx="534377" cy="259045"/>
    <xdr:sp macro="" textlink="">
      <xdr:nvSpPr>
        <xdr:cNvPr id="259" name="テキスト ボックス 258"/>
        <xdr:cNvSpPr txBox="1"/>
      </xdr:nvSpPr>
      <xdr:spPr>
        <a:xfrm>
          <a:off x="863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116371</xdr:rowOff>
    </xdr:from>
    <xdr:to>
      <xdr:col>55</xdr:col>
      <xdr:colOff>0</xdr:colOff>
      <xdr:row>35</xdr:row>
      <xdr:rowOff>125413</xdr:rowOff>
    </xdr:to>
    <xdr:cxnSp macro="">
      <xdr:nvCxnSpPr>
        <xdr:cNvPr id="284" name="直線コネクタ 283"/>
        <xdr:cNvCxnSpPr/>
      </xdr:nvCxnSpPr>
      <xdr:spPr>
        <a:xfrm flipV="1">
          <a:off x="9639300" y="6117121"/>
          <a:ext cx="838200" cy="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125413</xdr:rowOff>
    </xdr:from>
    <xdr:to>
      <xdr:col>50</xdr:col>
      <xdr:colOff>114300</xdr:colOff>
      <xdr:row>35</xdr:row>
      <xdr:rowOff>156422</xdr:rowOff>
    </xdr:to>
    <xdr:cxnSp macro="">
      <xdr:nvCxnSpPr>
        <xdr:cNvPr id="287" name="直線コネクタ 286"/>
        <xdr:cNvCxnSpPr/>
      </xdr:nvCxnSpPr>
      <xdr:spPr>
        <a:xfrm flipV="1">
          <a:off x="8750300" y="6126163"/>
          <a:ext cx="889000" cy="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156422</xdr:rowOff>
    </xdr:from>
    <xdr:to>
      <xdr:col>45</xdr:col>
      <xdr:colOff>177800</xdr:colOff>
      <xdr:row>36</xdr:row>
      <xdr:rowOff>10918</xdr:rowOff>
    </xdr:to>
    <xdr:cxnSp macro="">
      <xdr:nvCxnSpPr>
        <xdr:cNvPr id="290" name="直線コネクタ 289"/>
        <xdr:cNvCxnSpPr/>
      </xdr:nvCxnSpPr>
      <xdr:spPr>
        <a:xfrm flipV="1">
          <a:off x="7861300" y="6157172"/>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2283</xdr:rowOff>
    </xdr:from>
    <xdr:to>
      <xdr:col>41</xdr:col>
      <xdr:colOff>50800</xdr:colOff>
      <xdr:row>36</xdr:row>
      <xdr:rowOff>10918</xdr:rowOff>
    </xdr:to>
    <xdr:cxnSp macro="">
      <xdr:nvCxnSpPr>
        <xdr:cNvPr id="293" name="直線コネクタ 292"/>
        <xdr:cNvCxnSpPr/>
      </xdr:nvCxnSpPr>
      <xdr:spPr>
        <a:xfrm>
          <a:off x="6972300" y="6174483"/>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65571</xdr:rowOff>
    </xdr:from>
    <xdr:to>
      <xdr:col>55</xdr:col>
      <xdr:colOff>50800</xdr:colOff>
      <xdr:row>35</xdr:row>
      <xdr:rowOff>167171</xdr:rowOff>
    </xdr:to>
    <xdr:sp macro="" textlink="">
      <xdr:nvSpPr>
        <xdr:cNvPr id="303" name="楕円 302"/>
        <xdr:cNvSpPr/>
      </xdr:nvSpPr>
      <xdr:spPr>
        <a:xfrm>
          <a:off x="10426700" y="60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43998</xdr:rowOff>
    </xdr:from>
    <xdr:ext cx="534377" cy="259045"/>
    <xdr:sp macro="" textlink="">
      <xdr:nvSpPr>
        <xdr:cNvPr id="304" name="補助費等該当値テキスト"/>
        <xdr:cNvSpPr txBox="1"/>
      </xdr:nvSpPr>
      <xdr:spPr>
        <a:xfrm>
          <a:off x="10528300" y="60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74613</xdr:rowOff>
    </xdr:from>
    <xdr:to>
      <xdr:col>50</xdr:col>
      <xdr:colOff>165100</xdr:colOff>
      <xdr:row>36</xdr:row>
      <xdr:rowOff>4763</xdr:rowOff>
    </xdr:to>
    <xdr:sp macro="" textlink="">
      <xdr:nvSpPr>
        <xdr:cNvPr id="305" name="楕円 304"/>
        <xdr:cNvSpPr/>
      </xdr:nvSpPr>
      <xdr:spPr>
        <a:xfrm>
          <a:off x="9588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21290</xdr:rowOff>
    </xdr:from>
    <xdr:ext cx="534377" cy="259045"/>
    <xdr:sp macro="" textlink="">
      <xdr:nvSpPr>
        <xdr:cNvPr id="306" name="テキスト ボックス 305"/>
        <xdr:cNvSpPr txBox="1"/>
      </xdr:nvSpPr>
      <xdr:spPr>
        <a:xfrm>
          <a:off x="9372111" y="58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105622</xdr:rowOff>
    </xdr:from>
    <xdr:to>
      <xdr:col>46</xdr:col>
      <xdr:colOff>38100</xdr:colOff>
      <xdr:row>36</xdr:row>
      <xdr:rowOff>35772</xdr:rowOff>
    </xdr:to>
    <xdr:sp macro="" textlink="">
      <xdr:nvSpPr>
        <xdr:cNvPr id="307" name="楕円 306"/>
        <xdr:cNvSpPr/>
      </xdr:nvSpPr>
      <xdr:spPr>
        <a:xfrm>
          <a:off x="8699500" y="61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26899</xdr:rowOff>
    </xdr:from>
    <xdr:ext cx="534377" cy="259045"/>
    <xdr:sp macro="" textlink="">
      <xdr:nvSpPr>
        <xdr:cNvPr id="308" name="テキスト ボックス 307"/>
        <xdr:cNvSpPr txBox="1"/>
      </xdr:nvSpPr>
      <xdr:spPr>
        <a:xfrm>
          <a:off x="8483111" y="61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131568</xdr:rowOff>
    </xdr:from>
    <xdr:to>
      <xdr:col>41</xdr:col>
      <xdr:colOff>101600</xdr:colOff>
      <xdr:row>36</xdr:row>
      <xdr:rowOff>61718</xdr:rowOff>
    </xdr:to>
    <xdr:sp macro="" textlink="">
      <xdr:nvSpPr>
        <xdr:cNvPr id="309" name="楕円 308"/>
        <xdr:cNvSpPr/>
      </xdr:nvSpPr>
      <xdr:spPr>
        <a:xfrm>
          <a:off x="7810500" y="61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52845</xdr:rowOff>
    </xdr:from>
    <xdr:ext cx="534377" cy="259045"/>
    <xdr:sp macro="" textlink="">
      <xdr:nvSpPr>
        <xdr:cNvPr id="310" name="テキスト ボックス 309"/>
        <xdr:cNvSpPr txBox="1"/>
      </xdr:nvSpPr>
      <xdr:spPr>
        <a:xfrm>
          <a:off x="7594111" y="62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122933</xdr:rowOff>
    </xdr:from>
    <xdr:to>
      <xdr:col>36</xdr:col>
      <xdr:colOff>165100</xdr:colOff>
      <xdr:row>36</xdr:row>
      <xdr:rowOff>53083</xdr:rowOff>
    </xdr:to>
    <xdr:sp macro="" textlink="">
      <xdr:nvSpPr>
        <xdr:cNvPr id="311" name="楕円 310"/>
        <xdr:cNvSpPr/>
      </xdr:nvSpPr>
      <xdr:spPr>
        <a:xfrm>
          <a:off x="6921500" y="61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69610</xdr:rowOff>
    </xdr:from>
    <xdr:ext cx="534377" cy="259045"/>
    <xdr:sp macro="" textlink="">
      <xdr:nvSpPr>
        <xdr:cNvPr id="312" name="テキスト ボックス 311"/>
        <xdr:cNvSpPr txBox="1"/>
      </xdr:nvSpPr>
      <xdr:spPr>
        <a:xfrm>
          <a:off x="6705111" y="58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15794</xdr:rowOff>
    </xdr:from>
    <xdr:to>
      <xdr:col>55</xdr:col>
      <xdr:colOff>0</xdr:colOff>
      <xdr:row>56</xdr:row>
      <xdr:rowOff>115519</xdr:rowOff>
    </xdr:to>
    <xdr:cxnSp macro="">
      <xdr:nvCxnSpPr>
        <xdr:cNvPr id="339" name="直線コネクタ 338"/>
        <xdr:cNvCxnSpPr/>
      </xdr:nvCxnSpPr>
      <xdr:spPr>
        <a:xfrm flipV="1">
          <a:off x="9639300" y="9445544"/>
          <a:ext cx="8382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144994</xdr:rowOff>
    </xdr:from>
    <xdr:to>
      <xdr:col>50</xdr:col>
      <xdr:colOff>114300</xdr:colOff>
      <xdr:row>56</xdr:row>
      <xdr:rowOff>115519</xdr:rowOff>
    </xdr:to>
    <xdr:cxnSp macro="">
      <xdr:nvCxnSpPr>
        <xdr:cNvPr id="342" name="直線コネクタ 341"/>
        <xdr:cNvCxnSpPr/>
      </xdr:nvCxnSpPr>
      <xdr:spPr>
        <a:xfrm>
          <a:off x="8750300" y="9574744"/>
          <a:ext cx="8890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144994</xdr:rowOff>
    </xdr:from>
    <xdr:to>
      <xdr:col>45</xdr:col>
      <xdr:colOff>177800</xdr:colOff>
      <xdr:row>56</xdr:row>
      <xdr:rowOff>45265</xdr:rowOff>
    </xdr:to>
    <xdr:cxnSp macro="">
      <xdr:nvCxnSpPr>
        <xdr:cNvPr id="345" name="直線コネクタ 344"/>
        <xdr:cNvCxnSpPr/>
      </xdr:nvCxnSpPr>
      <xdr:spPr>
        <a:xfrm flipV="1">
          <a:off x="7861300" y="9574744"/>
          <a:ext cx="8890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45265</xdr:rowOff>
    </xdr:from>
    <xdr:to>
      <xdr:col>41</xdr:col>
      <xdr:colOff>50800</xdr:colOff>
      <xdr:row>57</xdr:row>
      <xdr:rowOff>10102</xdr:rowOff>
    </xdr:to>
    <xdr:cxnSp macro="">
      <xdr:nvCxnSpPr>
        <xdr:cNvPr id="348" name="直線コネクタ 347"/>
        <xdr:cNvCxnSpPr/>
      </xdr:nvCxnSpPr>
      <xdr:spPr>
        <a:xfrm flipV="1">
          <a:off x="6972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136444</xdr:rowOff>
    </xdr:from>
    <xdr:to>
      <xdr:col>55</xdr:col>
      <xdr:colOff>50800</xdr:colOff>
      <xdr:row>55</xdr:row>
      <xdr:rowOff>66594</xdr:rowOff>
    </xdr:to>
    <xdr:sp macro="" textlink="">
      <xdr:nvSpPr>
        <xdr:cNvPr id="358" name="楕円 357"/>
        <xdr:cNvSpPr/>
      </xdr:nvSpPr>
      <xdr:spPr>
        <a:xfrm>
          <a:off x="10426700" y="93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159321</xdr:rowOff>
    </xdr:from>
    <xdr:ext cx="599010" cy="259045"/>
    <xdr:sp macro="" textlink="">
      <xdr:nvSpPr>
        <xdr:cNvPr id="359" name="普通建設事業費該当値テキスト"/>
        <xdr:cNvSpPr txBox="1"/>
      </xdr:nvSpPr>
      <xdr:spPr>
        <a:xfrm>
          <a:off x="10528300" y="92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64719</xdr:rowOff>
    </xdr:from>
    <xdr:to>
      <xdr:col>50</xdr:col>
      <xdr:colOff>165100</xdr:colOff>
      <xdr:row>56</xdr:row>
      <xdr:rowOff>166319</xdr:rowOff>
    </xdr:to>
    <xdr:sp macro="" textlink="">
      <xdr:nvSpPr>
        <xdr:cNvPr id="360" name="楕円 359"/>
        <xdr:cNvSpPr/>
      </xdr:nvSpPr>
      <xdr:spPr>
        <a:xfrm>
          <a:off x="9588500" y="9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157446</xdr:rowOff>
    </xdr:from>
    <xdr:ext cx="534377" cy="259045"/>
    <xdr:sp macro="" textlink="">
      <xdr:nvSpPr>
        <xdr:cNvPr id="361" name="テキスト ボックス 360"/>
        <xdr:cNvSpPr txBox="1"/>
      </xdr:nvSpPr>
      <xdr:spPr>
        <a:xfrm>
          <a:off x="9372111" y="97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94194</xdr:rowOff>
    </xdr:from>
    <xdr:to>
      <xdr:col>46</xdr:col>
      <xdr:colOff>38100</xdr:colOff>
      <xdr:row>56</xdr:row>
      <xdr:rowOff>24344</xdr:rowOff>
    </xdr:to>
    <xdr:sp macro="" textlink="">
      <xdr:nvSpPr>
        <xdr:cNvPr id="362" name="楕円 361"/>
        <xdr:cNvSpPr/>
      </xdr:nvSpPr>
      <xdr:spPr>
        <a:xfrm>
          <a:off x="86995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40871</xdr:rowOff>
    </xdr:from>
    <xdr:ext cx="599010" cy="259045"/>
    <xdr:sp macro="" textlink="">
      <xdr:nvSpPr>
        <xdr:cNvPr id="363" name="テキスト ボックス 362"/>
        <xdr:cNvSpPr txBox="1"/>
      </xdr:nvSpPr>
      <xdr:spPr>
        <a:xfrm>
          <a:off x="8450795" y="92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165915</xdr:rowOff>
    </xdr:from>
    <xdr:to>
      <xdr:col>41</xdr:col>
      <xdr:colOff>101600</xdr:colOff>
      <xdr:row>56</xdr:row>
      <xdr:rowOff>96065</xdr:rowOff>
    </xdr:to>
    <xdr:sp macro="" textlink="">
      <xdr:nvSpPr>
        <xdr:cNvPr id="364" name="楕円 363"/>
        <xdr:cNvSpPr/>
      </xdr:nvSpPr>
      <xdr:spPr>
        <a:xfrm>
          <a:off x="7810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112592</xdr:rowOff>
    </xdr:from>
    <xdr:ext cx="534377" cy="259045"/>
    <xdr:sp macro="" textlink="">
      <xdr:nvSpPr>
        <xdr:cNvPr id="365" name="テキスト ボックス 364"/>
        <xdr:cNvSpPr txBox="1"/>
      </xdr:nvSpPr>
      <xdr:spPr>
        <a:xfrm>
          <a:off x="7594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130752</xdr:rowOff>
    </xdr:from>
    <xdr:to>
      <xdr:col>36</xdr:col>
      <xdr:colOff>165100</xdr:colOff>
      <xdr:row>57</xdr:row>
      <xdr:rowOff>60902</xdr:rowOff>
    </xdr:to>
    <xdr:sp macro="" textlink="">
      <xdr:nvSpPr>
        <xdr:cNvPr id="366" name="楕円 365"/>
        <xdr:cNvSpPr/>
      </xdr:nvSpPr>
      <xdr:spPr>
        <a:xfrm>
          <a:off x="6921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52029</xdr:rowOff>
    </xdr:from>
    <xdr:ext cx="534377" cy="259045"/>
    <xdr:sp macro="" textlink="">
      <xdr:nvSpPr>
        <xdr:cNvPr id="367" name="テキスト ボックス 366"/>
        <xdr:cNvSpPr txBox="1"/>
      </xdr:nvSpPr>
      <xdr:spPr>
        <a:xfrm>
          <a:off x="6705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36616</xdr:rowOff>
    </xdr:from>
    <xdr:to>
      <xdr:col>55</xdr:col>
      <xdr:colOff>0</xdr:colOff>
      <xdr:row>79</xdr:row>
      <xdr:rowOff>39131</xdr:rowOff>
    </xdr:to>
    <xdr:cxnSp macro="">
      <xdr:nvCxnSpPr>
        <xdr:cNvPr id="396" name="直線コネクタ 395"/>
        <xdr:cNvCxnSpPr/>
      </xdr:nvCxnSpPr>
      <xdr:spPr>
        <a:xfrm>
          <a:off x="9639300" y="1358116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151442</xdr:rowOff>
    </xdr:from>
    <xdr:to>
      <xdr:col>50</xdr:col>
      <xdr:colOff>114300</xdr:colOff>
      <xdr:row>79</xdr:row>
      <xdr:rowOff>36616</xdr:rowOff>
    </xdr:to>
    <xdr:cxnSp macro="">
      <xdr:nvCxnSpPr>
        <xdr:cNvPr id="399" name="直線コネクタ 398"/>
        <xdr:cNvCxnSpPr/>
      </xdr:nvCxnSpPr>
      <xdr:spPr>
        <a:xfrm>
          <a:off x="8750300" y="13353092"/>
          <a:ext cx="889000" cy="2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151442</xdr:rowOff>
    </xdr:from>
    <xdr:to>
      <xdr:col>45</xdr:col>
      <xdr:colOff>177800</xdr:colOff>
      <xdr:row>78</xdr:row>
      <xdr:rowOff>167582</xdr:rowOff>
    </xdr:to>
    <xdr:cxnSp macro="">
      <xdr:nvCxnSpPr>
        <xdr:cNvPr id="402" name="直線コネクタ 401"/>
        <xdr:cNvCxnSpPr/>
      </xdr:nvCxnSpPr>
      <xdr:spPr>
        <a:xfrm flipV="1">
          <a:off x="7861300" y="13353092"/>
          <a:ext cx="889000" cy="1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84714</xdr:rowOff>
    </xdr:from>
    <xdr:to>
      <xdr:col>41</xdr:col>
      <xdr:colOff>50800</xdr:colOff>
      <xdr:row>78</xdr:row>
      <xdr:rowOff>167582</xdr:rowOff>
    </xdr:to>
    <xdr:cxnSp macro="">
      <xdr:nvCxnSpPr>
        <xdr:cNvPr id="405" name="直線コネクタ 404"/>
        <xdr:cNvCxnSpPr/>
      </xdr:nvCxnSpPr>
      <xdr:spPr>
        <a:xfrm>
          <a:off x="6972300" y="13286364"/>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159781</xdr:rowOff>
    </xdr:from>
    <xdr:to>
      <xdr:col>55</xdr:col>
      <xdr:colOff>50800</xdr:colOff>
      <xdr:row>79</xdr:row>
      <xdr:rowOff>89931</xdr:rowOff>
    </xdr:to>
    <xdr:sp macro="" textlink="">
      <xdr:nvSpPr>
        <xdr:cNvPr id="415" name="楕円 414"/>
        <xdr:cNvSpPr/>
      </xdr:nvSpPr>
      <xdr:spPr>
        <a:xfrm>
          <a:off x="10426700" y="135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74708</xdr:rowOff>
    </xdr:from>
    <xdr:ext cx="378565" cy="259045"/>
    <xdr:sp macro="" textlink="">
      <xdr:nvSpPr>
        <xdr:cNvPr id="416" name="普通建設事業費 （ うち新規整備　）該当値テキスト"/>
        <xdr:cNvSpPr txBox="1"/>
      </xdr:nvSpPr>
      <xdr:spPr>
        <a:xfrm>
          <a:off x="10528300" y="1344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157266</xdr:rowOff>
    </xdr:from>
    <xdr:to>
      <xdr:col>50</xdr:col>
      <xdr:colOff>165100</xdr:colOff>
      <xdr:row>79</xdr:row>
      <xdr:rowOff>87416</xdr:rowOff>
    </xdr:to>
    <xdr:sp macro="" textlink="">
      <xdr:nvSpPr>
        <xdr:cNvPr id="417" name="楕円 416"/>
        <xdr:cNvSpPr/>
      </xdr:nvSpPr>
      <xdr:spPr>
        <a:xfrm>
          <a:off x="9588500" y="135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78543</xdr:rowOff>
    </xdr:from>
    <xdr:ext cx="469744" cy="259045"/>
    <xdr:sp macro="" textlink="">
      <xdr:nvSpPr>
        <xdr:cNvPr id="418" name="テキスト ボックス 417"/>
        <xdr:cNvSpPr txBox="1"/>
      </xdr:nvSpPr>
      <xdr:spPr>
        <a:xfrm>
          <a:off x="9404428" y="136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100642</xdr:rowOff>
    </xdr:from>
    <xdr:to>
      <xdr:col>46</xdr:col>
      <xdr:colOff>38100</xdr:colOff>
      <xdr:row>78</xdr:row>
      <xdr:rowOff>30792</xdr:rowOff>
    </xdr:to>
    <xdr:sp macro="" textlink="">
      <xdr:nvSpPr>
        <xdr:cNvPr id="419" name="楕円 418"/>
        <xdr:cNvSpPr/>
      </xdr:nvSpPr>
      <xdr:spPr>
        <a:xfrm>
          <a:off x="8699500" y="133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47319</xdr:rowOff>
    </xdr:from>
    <xdr:ext cx="534377" cy="259045"/>
    <xdr:sp macro="" textlink="">
      <xdr:nvSpPr>
        <xdr:cNvPr id="420" name="テキスト ボックス 419"/>
        <xdr:cNvSpPr txBox="1"/>
      </xdr:nvSpPr>
      <xdr:spPr>
        <a:xfrm>
          <a:off x="8483111" y="130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116782</xdr:rowOff>
    </xdr:from>
    <xdr:to>
      <xdr:col>41</xdr:col>
      <xdr:colOff>101600</xdr:colOff>
      <xdr:row>79</xdr:row>
      <xdr:rowOff>46932</xdr:rowOff>
    </xdr:to>
    <xdr:sp macro="" textlink="">
      <xdr:nvSpPr>
        <xdr:cNvPr id="421" name="楕円 420"/>
        <xdr:cNvSpPr/>
      </xdr:nvSpPr>
      <xdr:spPr>
        <a:xfrm>
          <a:off x="7810500" y="134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38059</xdr:rowOff>
    </xdr:from>
    <xdr:ext cx="469744" cy="259045"/>
    <xdr:sp macro="" textlink="">
      <xdr:nvSpPr>
        <xdr:cNvPr id="422" name="テキスト ボックス 421"/>
        <xdr:cNvSpPr txBox="1"/>
      </xdr:nvSpPr>
      <xdr:spPr>
        <a:xfrm>
          <a:off x="7626428"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33914</xdr:rowOff>
    </xdr:from>
    <xdr:to>
      <xdr:col>36</xdr:col>
      <xdr:colOff>165100</xdr:colOff>
      <xdr:row>77</xdr:row>
      <xdr:rowOff>135514</xdr:rowOff>
    </xdr:to>
    <xdr:sp macro="" textlink="">
      <xdr:nvSpPr>
        <xdr:cNvPr id="423" name="楕円 422"/>
        <xdr:cNvSpPr/>
      </xdr:nvSpPr>
      <xdr:spPr>
        <a:xfrm>
          <a:off x="6921500" y="132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126641</xdr:rowOff>
    </xdr:from>
    <xdr:ext cx="534377" cy="259045"/>
    <xdr:sp macro="" textlink="">
      <xdr:nvSpPr>
        <xdr:cNvPr id="424" name="テキスト ボックス 423"/>
        <xdr:cNvSpPr txBox="1"/>
      </xdr:nvSpPr>
      <xdr:spPr>
        <a:xfrm>
          <a:off x="6705111" y="133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69269</xdr:rowOff>
    </xdr:from>
    <xdr:to>
      <xdr:col>55</xdr:col>
      <xdr:colOff>0</xdr:colOff>
      <xdr:row>96</xdr:row>
      <xdr:rowOff>11204</xdr:rowOff>
    </xdr:to>
    <xdr:cxnSp macro="">
      <xdr:nvCxnSpPr>
        <xdr:cNvPr id="453" name="直線コネクタ 452"/>
        <xdr:cNvCxnSpPr/>
      </xdr:nvCxnSpPr>
      <xdr:spPr>
        <a:xfrm flipV="1">
          <a:off x="9639300" y="16014119"/>
          <a:ext cx="838200" cy="4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11204</xdr:rowOff>
    </xdr:from>
    <xdr:to>
      <xdr:col>50</xdr:col>
      <xdr:colOff>114300</xdr:colOff>
      <xdr:row>96</xdr:row>
      <xdr:rowOff>36449</xdr:rowOff>
    </xdr:to>
    <xdr:cxnSp macro="">
      <xdr:nvCxnSpPr>
        <xdr:cNvPr id="456" name="直線コネクタ 455"/>
        <xdr:cNvCxnSpPr/>
      </xdr:nvCxnSpPr>
      <xdr:spPr>
        <a:xfrm flipV="1">
          <a:off x="8750300" y="16470404"/>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124613</xdr:rowOff>
    </xdr:from>
    <xdr:to>
      <xdr:col>45</xdr:col>
      <xdr:colOff>177800</xdr:colOff>
      <xdr:row>96</xdr:row>
      <xdr:rowOff>36449</xdr:rowOff>
    </xdr:to>
    <xdr:cxnSp macro="">
      <xdr:nvCxnSpPr>
        <xdr:cNvPr id="459" name="直線コネクタ 458"/>
        <xdr:cNvCxnSpPr/>
      </xdr:nvCxnSpPr>
      <xdr:spPr>
        <a:xfrm>
          <a:off x="7861300" y="16412363"/>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124613</xdr:rowOff>
    </xdr:from>
    <xdr:to>
      <xdr:col>41</xdr:col>
      <xdr:colOff>50800</xdr:colOff>
      <xdr:row>98</xdr:row>
      <xdr:rowOff>138953</xdr:rowOff>
    </xdr:to>
    <xdr:cxnSp macro="">
      <xdr:nvCxnSpPr>
        <xdr:cNvPr id="462" name="直線コネクタ 461"/>
        <xdr:cNvCxnSpPr/>
      </xdr:nvCxnSpPr>
      <xdr:spPr>
        <a:xfrm flipV="1">
          <a:off x="6972300" y="16412363"/>
          <a:ext cx="889000" cy="5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18469</xdr:rowOff>
    </xdr:from>
    <xdr:to>
      <xdr:col>55</xdr:col>
      <xdr:colOff>50800</xdr:colOff>
      <xdr:row>93</xdr:row>
      <xdr:rowOff>120069</xdr:rowOff>
    </xdr:to>
    <xdr:sp macro="" textlink="">
      <xdr:nvSpPr>
        <xdr:cNvPr id="472" name="楕円 471"/>
        <xdr:cNvSpPr/>
      </xdr:nvSpPr>
      <xdr:spPr>
        <a:xfrm>
          <a:off x="10426700" y="159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41346</xdr:rowOff>
    </xdr:from>
    <xdr:ext cx="599010" cy="259045"/>
    <xdr:sp macro="" textlink="">
      <xdr:nvSpPr>
        <xdr:cNvPr id="473" name="普通建設事業費 （ うち更新整備　）該当値テキスト"/>
        <xdr:cNvSpPr txBox="1"/>
      </xdr:nvSpPr>
      <xdr:spPr>
        <a:xfrm>
          <a:off x="10528300" y="1581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131854</xdr:rowOff>
    </xdr:from>
    <xdr:to>
      <xdr:col>50</xdr:col>
      <xdr:colOff>165100</xdr:colOff>
      <xdr:row>96</xdr:row>
      <xdr:rowOff>62004</xdr:rowOff>
    </xdr:to>
    <xdr:sp macro="" textlink="">
      <xdr:nvSpPr>
        <xdr:cNvPr id="474" name="楕円 473"/>
        <xdr:cNvSpPr/>
      </xdr:nvSpPr>
      <xdr:spPr>
        <a:xfrm>
          <a:off x="9588500" y="16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78531</xdr:rowOff>
    </xdr:from>
    <xdr:ext cx="534377" cy="259045"/>
    <xdr:sp macro="" textlink="">
      <xdr:nvSpPr>
        <xdr:cNvPr id="475" name="テキスト ボックス 474"/>
        <xdr:cNvSpPr txBox="1"/>
      </xdr:nvSpPr>
      <xdr:spPr>
        <a:xfrm>
          <a:off x="9372111" y="161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157099</xdr:rowOff>
    </xdr:from>
    <xdr:to>
      <xdr:col>46</xdr:col>
      <xdr:colOff>38100</xdr:colOff>
      <xdr:row>96</xdr:row>
      <xdr:rowOff>87249</xdr:rowOff>
    </xdr:to>
    <xdr:sp macro="" textlink="">
      <xdr:nvSpPr>
        <xdr:cNvPr id="476" name="楕円 475"/>
        <xdr:cNvSpPr/>
      </xdr:nvSpPr>
      <xdr:spPr>
        <a:xfrm>
          <a:off x="8699500" y="164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103776</xdr:rowOff>
    </xdr:from>
    <xdr:ext cx="534377" cy="259045"/>
    <xdr:sp macro="" textlink="">
      <xdr:nvSpPr>
        <xdr:cNvPr id="477" name="テキスト ボックス 476"/>
        <xdr:cNvSpPr txBox="1"/>
      </xdr:nvSpPr>
      <xdr:spPr>
        <a:xfrm>
          <a:off x="8483111" y="162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73813</xdr:rowOff>
    </xdr:from>
    <xdr:to>
      <xdr:col>41</xdr:col>
      <xdr:colOff>101600</xdr:colOff>
      <xdr:row>96</xdr:row>
      <xdr:rowOff>3963</xdr:rowOff>
    </xdr:to>
    <xdr:sp macro="" textlink="">
      <xdr:nvSpPr>
        <xdr:cNvPr id="478" name="楕円 477"/>
        <xdr:cNvSpPr/>
      </xdr:nvSpPr>
      <xdr:spPr>
        <a:xfrm>
          <a:off x="7810500" y="16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20490</xdr:rowOff>
    </xdr:from>
    <xdr:ext cx="534377" cy="259045"/>
    <xdr:sp macro="" textlink="">
      <xdr:nvSpPr>
        <xdr:cNvPr id="479" name="テキスト ボックス 478"/>
        <xdr:cNvSpPr txBox="1"/>
      </xdr:nvSpPr>
      <xdr:spPr>
        <a:xfrm>
          <a:off x="7594111" y="16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88153</xdr:rowOff>
    </xdr:from>
    <xdr:to>
      <xdr:col>36</xdr:col>
      <xdr:colOff>165100</xdr:colOff>
      <xdr:row>99</xdr:row>
      <xdr:rowOff>18303</xdr:rowOff>
    </xdr:to>
    <xdr:sp macro="" textlink="">
      <xdr:nvSpPr>
        <xdr:cNvPr id="480" name="楕円 479"/>
        <xdr:cNvSpPr/>
      </xdr:nvSpPr>
      <xdr:spPr>
        <a:xfrm>
          <a:off x="6921500" y="16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9430</xdr:rowOff>
    </xdr:from>
    <xdr:ext cx="534377" cy="259045"/>
    <xdr:sp macro="" textlink="">
      <xdr:nvSpPr>
        <xdr:cNvPr id="481" name="テキスト ボックス 480"/>
        <xdr:cNvSpPr txBox="1"/>
      </xdr:nvSpPr>
      <xdr:spPr>
        <a:xfrm>
          <a:off x="6705111" y="16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110798</xdr:rowOff>
    </xdr:from>
    <xdr:to>
      <xdr:col>85</xdr:col>
      <xdr:colOff>127000</xdr:colOff>
      <xdr:row>36</xdr:row>
      <xdr:rowOff>114293</xdr:rowOff>
    </xdr:to>
    <xdr:cxnSp macro="">
      <xdr:nvCxnSpPr>
        <xdr:cNvPr id="512" name="直線コネクタ 511"/>
        <xdr:cNvCxnSpPr/>
      </xdr:nvCxnSpPr>
      <xdr:spPr>
        <a:xfrm flipV="1">
          <a:off x="15481300" y="5768648"/>
          <a:ext cx="838200" cy="5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114293</xdr:rowOff>
    </xdr:from>
    <xdr:to>
      <xdr:col>81</xdr:col>
      <xdr:colOff>50800</xdr:colOff>
      <xdr:row>39</xdr:row>
      <xdr:rowOff>86289</xdr:rowOff>
    </xdr:to>
    <xdr:cxnSp macro="">
      <xdr:nvCxnSpPr>
        <xdr:cNvPr id="515" name="直線コネクタ 514"/>
        <xdr:cNvCxnSpPr/>
      </xdr:nvCxnSpPr>
      <xdr:spPr>
        <a:xfrm flipV="1">
          <a:off x="14592300" y="6286493"/>
          <a:ext cx="889000" cy="4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55085</xdr:rowOff>
    </xdr:from>
    <xdr:to>
      <xdr:col>76</xdr:col>
      <xdr:colOff>114300</xdr:colOff>
      <xdr:row>39</xdr:row>
      <xdr:rowOff>86289</xdr:rowOff>
    </xdr:to>
    <xdr:cxnSp macro="">
      <xdr:nvCxnSpPr>
        <xdr:cNvPr id="518" name="直線コネクタ 517"/>
        <xdr:cNvCxnSpPr/>
      </xdr:nvCxnSpPr>
      <xdr:spPr>
        <a:xfrm>
          <a:off x="13703300" y="6570185"/>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55085</xdr:rowOff>
    </xdr:from>
    <xdr:to>
      <xdr:col>71</xdr:col>
      <xdr:colOff>177800</xdr:colOff>
      <xdr:row>39</xdr:row>
      <xdr:rowOff>85391</xdr:rowOff>
    </xdr:to>
    <xdr:cxnSp macro="">
      <xdr:nvCxnSpPr>
        <xdr:cNvPr id="521" name="直線コネクタ 520"/>
        <xdr:cNvCxnSpPr/>
      </xdr:nvCxnSpPr>
      <xdr:spPr>
        <a:xfrm flipV="1">
          <a:off x="12814300" y="6570185"/>
          <a:ext cx="889000" cy="20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59998</xdr:rowOff>
    </xdr:from>
    <xdr:to>
      <xdr:col>85</xdr:col>
      <xdr:colOff>177800</xdr:colOff>
      <xdr:row>33</xdr:row>
      <xdr:rowOff>161598</xdr:rowOff>
    </xdr:to>
    <xdr:sp macro="" textlink="">
      <xdr:nvSpPr>
        <xdr:cNvPr id="531" name="楕円 530"/>
        <xdr:cNvSpPr/>
      </xdr:nvSpPr>
      <xdr:spPr>
        <a:xfrm>
          <a:off x="16268700" y="5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82875</xdr:rowOff>
    </xdr:from>
    <xdr:ext cx="534377" cy="259045"/>
    <xdr:sp macro="" textlink="">
      <xdr:nvSpPr>
        <xdr:cNvPr id="532" name="災害復旧事業費該当値テキスト"/>
        <xdr:cNvSpPr txBox="1"/>
      </xdr:nvSpPr>
      <xdr:spPr>
        <a:xfrm>
          <a:off x="16370300" y="55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63493</xdr:rowOff>
    </xdr:from>
    <xdr:to>
      <xdr:col>81</xdr:col>
      <xdr:colOff>101600</xdr:colOff>
      <xdr:row>36</xdr:row>
      <xdr:rowOff>165093</xdr:rowOff>
    </xdr:to>
    <xdr:sp macro="" textlink="">
      <xdr:nvSpPr>
        <xdr:cNvPr id="533" name="楕円 532"/>
        <xdr:cNvSpPr/>
      </xdr:nvSpPr>
      <xdr:spPr>
        <a:xfrm>
          <a:off x="15430500" y="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10170</xdr:rowOff>
    </xdr:from>
    <xdr:ext cx="534377" cy="259045"/>
    <xdr:sp macro="" textlink="">
      <xdr:nvSpPr>
        <xdr:cNvPr id="534" name="テキスト ボックス 533"/>
        <xdr:cNvSpPr txBox="1"/>
      </xdr:nvSpPr>
      <xdr:spPr>
        <a:xfrm>
          <a:off x="15214111" y="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35489</xdr:rowOff>
    </xdr:from>
    <xdr:to>
      <xdr:col>76</xdr:col>
      <xdr:colOff>165100</xdr:colOff>
      <xdr:row>39</xdr:row>
      <xdr:rowOff>137089</xdr:rowOff>
    </xdr:to>
    <xdr:sp macro="" textlink="">
      <xdr:nvSpPr>
        <xdr:cNvPr id="535" name="楕円 534"/>
        <xdr:cNvSpPr/>
      </xdr:nvSpPr>
      <xdr:spPr>
        <a:xfrm>
          <a:off x="14541500" y="67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128216</xdr:rowOff>
    </xdr:from>
    <xdr:ext cx="378565" cy="259045"/>
    <xdr:sp macro="" textlink="">
      <xdr:nvSpPr>
        <xdr:cNvPr id="536" name="テキスト ボックス 535"/>
        <xdr:cNvSpPr txBox="1"/>
      </xdr:nvSpPr>
      <xdr:spPr>
        <a:xfrm>
          <a:off x="14403017" y="681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4285</xdr:rowOff>
    </xdr:from>
    <xdr:to>
      <xdr:col>72</xdr:col>
      <xdr:colOff>38100</xdr:colOff>
      <xdr:row>38</xdr:row>
      <xdr:rowOff>105885</xdr:rowOff>
    </xdr:to>
    <xdr:sp macro="" textlink="">
      <xdr:nvSpPr>
        <xdr:cNvPr id="537" name="楕円 536"/>
        <xdr:cNvSpPr/>
      </xdr:nvSpPr>
      <xdr:spPr>
        <a:xfrm>
          <a:off x="13652500" y="65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122412</xdr:rowOff>
    </xdr:from>
    <xdr:ext cx="534377" cy="259045"/>
    <xdr:sp macro="" textlink="">
      <xdr:nvSpPr>
        <xdr:cNvPr id="538" name="テキスト ボックス 537"/>
        <xdr:cNvSpPr txBox="1"/>
      </xdr:nvSpPr>
      <xdr:spPr>
        <a:xfrm>
          <a:off x="13436111" y="62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34591</xdr:rowOff>
    </xdr:from>
    <xdr:to>
      <xdr:col>67</xdr:col>
      <xdr:colOff>101600</xdr:colOff>
      <xdr:row>39</xdr:row>
      <xdr:rowOff>136191</xdr:rowOff>
    </xdr:to>
    <xdr:sp macro="" textlink="">
      <xdr:nvSpPr>
        <xdr:cNvPr id="539" name="楕円 538"/>
        <xdr:cNvSpPr/>
      </xdr:nvSpPr>
      <xdr:spPr>
        <a:xfrm>
          <a:off x="12763500" y="672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127318</xdr:rowOff>
    </xdr:from>
    <xdr:ext cx="378565" cy="259045"/>
    <xdr:sp macro="" textlink="">
      <xdr:nvSpPr>
        <xdr:cNvPr id="540" name="テキスト ボックス 539"/>
        <xdr:cNvSpPr txBox="1"/>
      </xdr:nvSpPr>
      <xdr:spPr>
        <a:xfrm>
          <a:off x="12625017" y="681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167289</xdr:rowOff>
    </xdr:from>
    <xdr:to>
      <xdr:col>85</xdr:col>
      <xdr:colOff>127000</xdr:colOff>
      <xdr:row>77</xdr:row>
      <xdr:rowOff>171270</xdr:rowOff>
    </xdr:to>
    <xdr:cxnSp macro="">
      <xdr:nvCxnSpPr>
        <xdr:cNvPr id="622" name="直線コネクタ 621"/>
        <xdr:cNvCxnSpPr/>
      </xdr:nvCxnSpPr>
      <xdr:spPr>
        <a:xfrm flipV="1">
          <a:off x="15481300" y="13368939"/>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171270</xdr:rowOff>
    </xdr:from>
    <xdr:to>
      <xdr:col>81</xdr:col>
      <xdr:colOff>50800</xdr:colOff>
      <xdr:row>78</xdr:row>
      <xdr:rowOff>10593</xdr:rowOff>
    </xdr:to>
    <xdr:cxnSp macro="">
      <xdr:nvCxnSpPr>
        <xdr:cNvPr id="625" name="直線コネクタ 624"/>
        <xdr:cNvCxnSpPr/>
      </xdr:nvCxnSpPr>
      <xdr:spPr>
        <a:xfrm flipV="1">
          <a:off x="14592300" y="13372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10593</xdr:rowOff>
    </xdr:from>
    <xdr:to>
      <xdr:col>76</xdr:col>
      <xdr:colOff>114300</xdr:colOff>
      <xdr:row>78</xdr:row>
      <xdr:rowOff>23695</xdr:rowOff>
    </xdr:to>
    <xdr:cxnSp macro="">
      <xdr:nvCxnSpPr>
        <xdr:cNvPr id="628" name="直線コネクタ 627"/>
        <xdr:cNvCxnSpPr/>
      </xdr:nvCxnSpPr>
      <xdr:spPr>
        <a:xfrm flipV="1">
          <a:off x="13703300" y="13383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22986</xdr:rowOff>
    </xdr:from>
    <xdr:to>
      <xdr:col>71</xdr:col>
      <xdr:colOff>177800</xdr:colOff>
      <xdr:row>78</xdr:row>
      <xdr:rowOff>23695</xdr:rowOff>
    </xdr:to>
    <xdr:cxnSp macro="">
      <xdr:nvCxnSpPr>
        <xdr:cNvPr id="631" name="直線コネクタ 630"/>
        <xdr:cNvCxnSpPr/>
      </xdr:nvCxnSpPr>
      <xdr:spPr>
        <a:xfrm>
          <a:off x="12814300" y="1339608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116489</xdr:rowOff>
    </xdr:from>
    <xdr:to>
      <xdr:col>85</xdr:col>
      <xdr:colOff>177800</xdr:colOff>
      <xdr:row>78</xdr:row>
      <xdr:rowOff>46639</xdr:rowOff>
    </xdr:to>
    <xdr:sp macro="" textlink="">
      <xdr:nvSpPr>
        <xdr:cNvPr id="641" name="楕円 640"/>
        <xdr:cNvSpPr/>
      </xdr:nvSpPr>
      <xdr:spPr>
        <a:xfrm>
          <a:off x="16268700" y="13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139366</xdr:rowOff>
    </xdr:from>
    <xdr:ext cx="534377" cy="259045"/>
    <xdr:sp macro="" textlink="">
      <xdr:nvSpPr>
        <xdr:cNvPr id="642" name="公債費該当値テキスト"/>
        <xdr:cNvSpPr txBox="1"/>
      </xdr:nvSpPr>
      <xdr:spPr>
        <a:xfrm>
          <a:off x="16370300" y="1316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120470</xdr:rowOff>
    </xdr:from>
    <xdr:to>
      <xdr:col>81</xdr:col>
      <xdr:colOff>101600</xdr:colOff>
      <xdr:row>78</xdr:row>
      <xdr:rowOff>50620</xdr:rowOff>
    </xdr:to>
    <xdr:sp macro="" textlink="">
      <xdr:nvSpPr>
        <xdr:cNvPr id="643" name="楕円 642"/>
        <xdr:cNvSpPr/>
      </xdr:nvSpPr>
      <xdr:spPr>
        <a:xfrm>
          <a:off x="15430500" y="13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67147</xdr:rowOff>
    </xdr:from>
    <xdr:ext cx="534377" cy="259045"/>
    <xdr:sp macro="" textlink="">
      <xdr:nvSpPr>
        <xdr:cNvPr id="644" name="テキスト ボックス 643"/>
        <xdr:cNvSpPr txBox="1"/>
      </xdr:nvSpPr>
      <xdr:spPr>
        <a:xfrm>
          <a:off x="15214111" y="1309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131243</xdr:rowOff>
    </xdr:from>
    <xdr:to>
      <xdr:col>76</xdr:col>
      <xdr:colOff>165100</xdr:colOff>
      <xdr:row>78</xdr:row>
      <xdr:rowOff>61393</xdr:rowOff>
    </xdr:to>
    <xdr:sp macro="" textlink="">
      <xdr:nvSpPr>
        <xdr:cNvPr id="645" name="楕円 644"/>
        <xdr:cNvSpPr/>
      </xdr:nvSpPr>
      <xdr:spPr>
        <a:xfrm>
          <a:off x="14541500" y="133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77920</xdr:rowOff>
    </xdr:from>
    <xdr:ext cx="534377" cy="259045"/>
    <xdr:sp macro="" textlink="">
      <xdr:nvSpPr>
        <xdr:cNvPr id="646" name="テキスト ボックス 645"/>
        <xdr:cNvSpPr txBox="1"/>
      </xdr:nvSpPr>
      <xdr:spPr>
        <a:xfrm>
          <a:off x="14325111" y="131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144345</xdr:rowOff>
    </xdr:from>
    <xdr:to>
      <xdr:col>72</xdr:col>
      <xdr:colOff>38100</xdr:colOff>
      <xdr:row>78</xdr:row>
      <xdr:rowOff>74495</xdr:rowOff>
    </xdr:to>
    <xdr:sp macro="" textlink="">
      <xdr:nvSpPr>
        <xdr:cNvPr id="647" name="楕円 646"/>
        <xdr:cNvSpPr/>
      </xdr:nvSpPr>
      <xdr:spPr>
        <a:xfrm>
          <a:off x="13652500" y="133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91022</xdr:rowOff>
    </xdr:from>
    <xdr:ext cx="534377" cy="259045"/>
    <xdr:sp macro="" textlink="">
      <xdr:nvSpPr>
        <xdr:cNvPr id="648" name="テキスト ボックス 647"/>
        <xdr:cNvSpPr txBox="1"/>
      </xdr:nvSpPr>
      <xdr:spPr>
        <a:xfrm>
          <a:off x="13436111" y="1312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143636</xdr:rowOff>
    </xdr:from>
    <xdr:to>
      <xdr:col>67</xdr:col>
      <xdr:colOff>101600</xdr:colOff>
      <xdr:row>78</xdr:row>
      <xdr:rowOff>73786</xdr:rowOff>
    </xdr:to>
    <xdr:sp macro="" textlink="">
      <xdr:nvSpPr>
        <xdr:cNvPr id="649" name="楕円 648"/>
        <xdr:cNvSpPr/>
      </xdr:nvSpPr>
      <xdr:spPr>
        <a:xfrm>
          <a:off x="12763500" y="13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90313</xdr:rowOff>
    </xdr:from>
    <xdr:ext cx="534377" cy="259045"/>
    <xdr:sp macro="" textlink="">
      <xdr:nvSpPr>
        <xdr:cNvPr id="650" name="テキスト ボックス 649"/>
        <xdr:cNvSpPr txBox="1"/>
      </xdr:nvSpPr>
      <xdr:spPr>
        <a:xfrm>
          <a:off x="12547111" y="131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86550</xdr:rowOff>
    </xdr:from>
    <xdr:to>
      <xdr:col>85</xdr:col>
      <xdr:colOff>127000</xdr:colOff>
      <xdr:row>98</xdr:row>
      <xdr:rowOff>112319</xdr:rowOff>
    </xdr:to>
    <xdr:cxnSp macro="">
      <xdr:nvCxnSpPr>
        <xdr:cNvPr id="677" name="直線コネクタ 676"/>
        <xdr:cNvCxnSpPr/>
      </xdr:nvCxnSpPr>
      <xdr:spPr>
        <a:xfrm>
          <a:off x="15481300" y="16888650"/>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83657</xdr:rowOff>
    </xdr:from>
    <xdr:to>
      <xdr:col>81</xdr:col>
      <xdr:colOff>50800</xdr:colOff>
      <xdr:row>98</xdr:row>
      <xdr:rowOff>86550</xdr:rowOff>
    </xdr:to>
    <xdr:cxnSp macro="">
      <xdr:nvCxnSpPr>
        <xdr:cNvPr id="680" name="直線コネクタ 679"/>
        <xdr:cNvCxnSpPr/>
      </xdr:nvCxnSpPr>
      <xdr:spPr>
        <a:xfrm>
          <a:off x="14592300" y="16885757"/>
          <a:ext cx="8890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69245</xdr:rowOff>
    </xdr:from>
    <xdr:to>
      <xdr:col>76</xdr:col>
      <xdr:colOff>114300</xdr:colOff>
      <xdr:row>98</xdr:row>
      <xdr:rowOff>83657</xdr:rowOff>
    </xdr:to>
    <xdr:cxnSp macro="">
      <xdr:nvCxnSpPr>
        <xdr:cNvPr id="683" name="直線コネクタ 682"/>
        <xdr:cNvCxnSpPr/>
      </xdr:nvCxnSpPr>
      <xdr:spPr>
        <a:xfrm>
          <a:off x="13703300" y="16871345"/>
          <a:ext cx="889000" cy="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10491</xdr:rowOff>
    </xdr:from>
    <xdr:to>
      <xdr:col>71</xdr:col>
      <xdr:colOff>177800</xdr:colOff>
      <xdr:row>98</xdr:row>
      <xdr:rowOff>69245</xdr:rowOff>
    </xdr:to>
    <xdr:cxnSp macro="">
      <xdr:nvCxnSpPr>
        <xdr:cNvPr id="686" name="直線コネクタ 685"/>
        <xdr:cNvCxnSpPr/>
      </xdr:nvCxnSpPr>
      <xdr:spPr>
        <a:xfrm>
          <a:off x="12814300" y="16812591"/>
          <a:ext cx="889000" cy="5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61519</xdr:rowOff>
    </xdr:from>
    <xdr:to>
      <xdr:col>85</xdr:col>
      <xdr:colOff>177800</xdr:colOff>
      <xdr:row>98</xdr:row>
      <xdr:rowOff>163119</xdr:rowOff>
    </xdr:to>
    <xdr:sp macro="" textlink="">
      <xdr:nvSpPr>
        <xdr:cNvPr id="696" name="楕円 695"/>
        <xdr:cNvSpPr/>
      </xdr:nvSpPr>
      <xdr:spPr>
        <a:xfrm>
          <a:off x="16268700" y="168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147896</xdr:rowOff>
    </xdr:from>
    <xdr:ext cx="469744" cy="259045"/>
    <xdr:sp macro="" textlink="">
      <xdr:nvSpPr>
        <xdr:cNvPr id="697" name="積立金該当値テキスト"/>
        <xdr:cNvSpPr txBox="1"/>
      </xdr:nvSpPr>
      <xdr:spPr>
        <a:xfrm>
          <a:off x="16370300" y="1677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35750</xdr:rowOff>
    </xdr:from>
    <xdr:to>
      <xdr:col>81</xdr:col>
      <xdr:colOff>101600</xdr:colOff>
      <xdr:row>98</xdr:row>
      <xdr:rowOff>137350</xdr:rowOff>
    </xdr:to>
    <xdr:sp macro="" textlink="">
      <xdr:nvSpPr>
        <xdr:cNvPr id="698" name="楕円 697"/>
        <xdr:cNvSpPr/>
      </xdr:nvSpPr>
      <xdr:spPr>
        <a:xfrm>
          <a:off x="15430500" y="168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128477</xdr:rowOff>
    </xdr:from>
    <xdr:ext cx="534377" cy="259045"/>
    <xdr:sp macro="" textlink="">
      <xdr:nvSpPr>
        <xdr:cNvPr id="699" name="テキスト ボックス 698"/>
        <xdr:cNvSpPr txBox="1"/>
      </xdr:nvSpPr>
      <xdr:spPr>
        <a:xfrm>
          <a:off x="15214111" y="16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32857</xdr:rowOff>
    </xdr:from>
    <xdr:to>
      <xdr:col>76</xdr:col>
      <xdr:colOff>165100</xdr:colOff>
      <xdr:row>98</xdr:row>
      <xdr:rowOff>134457</xdr:rowOff>
    </xdr:to>
    <xdr:sp macro="" textlink="">
      <xdr:nvSpPr>
        <xdr:cNvPr id="700" name="楕円 699"/>
        <xdr:cNvSpPr/>
      </xdr:nvSpPr>
      <xdr:spPr>
        <a:xfrm>
          <a:off x="14541500" y="168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125584</xdr:rowOff>
    </xdr:from>
    <xdr:ext cx="534377" cy="259045"/>
    <xdr:sp macro="" textlink="">
      <xdr:nvSpPr>
        <xdr:cNvPr id="701" name="テキスト ボックス 700"/>
        <xdr:cNvSpPr txBox="1"/>
      </xdr:nvSpPr>
      <xdr:spPr>
        <a:xfrm>
          <a:off x="14325111" y="16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18445</xdr:rowOff>
    </xdr:from>
    <xdr:to>
      <xdr:col>72</xdr:col>
      <xdr:colOff>38100</xdr:colOff>
      <xdr:row>98</xdr:row>
      <xdr:rowOff>120045</xdr:rowOff>
    </xdr:to>
    <xdr:sp macro="" textlink="">
      <xdr:nvSpPr>
        <xdr:cNvPr id="702" name="楕円 701"/>
        <xdr:cNvSpPr/>
      </xdr:nvSpPr>
      <xdr:spPr>
        <a:xfrm>
          <a:off x="13652500" y="168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111172</xdr:rowOff>
    </xdr:from>
    <xdr:ext cx="534377" cy="259045"/>
    <xdr:sp macro="" textlink="">
      <xdr:nvSpPr>
        <xdr:cNvPr id="703" name="テキスト ボックス 702"/>
        <xdr:cNvSpPr txBox="1"/>
      </xdr:nvSpPr>
      <xdr:spPr>
        <a:xfrm>
          <a:off x="13436111" y="1691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131141</xdr:rowOff>
    </xdr:from>
    <xdr:to>
      <xdr:col>67</xdr:col>
      <xdr:colOff>101600</xdr:colOff>
      <xdr:row>98</xdr:row>
      <xdr:rowOff>61291</xdr:rowOff>
    </xdr:to>
    <xdr:sp macro="" textlink="">
      <xdr:nvSpPr>
        <xdr:cNvPr id="704" name="楕円 703"/>
        <xdr:cNvSpPr/>
      </xdr:nvSpPr>
      <xdr:spPr>
        <a:xfrm>
          <a:off x="12763500" y="167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77818</xdr:rowOff>
    </xdr:from>
    <xdr:ext cx="534377" cy="259045"/>
    <xdr:sp macro="" textlink="">
      <xdr:nvSpPr>
        <xdr:cNvPr id="705" name="テキスト ボックス 704"/>
        <xdr:cNvSpPr txBox="1"/>
      </xdr:nvSpPr>
      <xdr:spPr>
        <a:xfrm>
          <a:off x="12547111" y="165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75790</xdr:rowOff>
    </xdr:from>
    <xdr:to>
      <xdr:col>116</xdr:col>
      <xdr:colOff>63500</xdr:colOff>
      <xdr:row>59</xdr:row>
      <xdr:rowOff>13447</xdr:rowOff>
    </xdr:to>
    <xdr:cxnSp macro="">
      <xdr:nvCxnSpPr>
        <xdr:cNvPr id="791" name="直線コネクタ 790"/>
        <xdr:cNvCxnSpPr/>
      </xdr:nvCxnSpPr>
      <xdr:spPr>
        <a:xfrm>
          <a:off x="21323300" y="10019890"/>
          <a:ext cx="838200" cy="10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75790</xdr:rowOff>
    </xdr:from>
    <xdr:to>
      <xdr:col>111</xdr:col>
      <xdr:colOff>177800</xdr:colOff>
      <xdr:row>58</xdr:row>
      <xdr:rowOff>80493</xdr:rowOff>
    </xdr:to>
    <xdr:cxnSp macro="">
      <xdr:nvCxnSpPr>
        <xdr:cNvPr id="794" name="直線コネクタ 793"/>
        <xdr:cNvCxnSpPr/>
      </xdr:nvCxnSpPr>
      <xdr:spPr>
        <a:xfrm flipV="1">
          <a:off x="20434300" y="10019890"/>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80493</xdr:rowOff>
    </xdr:from>
    <xdr:to>
      <xdr:col>107</xdr:col>
      <xdr:colOff>50800</xdr:colOff>
      <xdr:row>58</xdr:row>
      <xdr:rowOff>84444</xdr:rowOff>
    </xdr:to>
    <xdr:cxnSp macro="">
      <xdr:nvCxnSpPr>
        <xdr:cNvPr id="797" name="直線コネクタ 796"/>
        <xdr:cNvCxnSpPr/>
      </xdr:nvCxnSpPr>
      <xdr:spPr>
        <a:xfrm flipV="1">
          <a:off x="19545300" y="10024593"/>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84444</xdr:rowOff>
    </xdr:from>
    <xdr:to>
      <xdr:col>102</xdr:col>
      <xdr:colOff>114300</xdr:colOff>
      <xdr:row>58</xdr:row>
      <xdr:rowOff>88494</xdr:rowOff>
    </xdr:to>
    <xdr:cxnSp macro="">
      <xdr:nvCxnSpPr>
        <xdr:cNvPr id="800" name="直線コネクタ 799"/>
        <xdr:cNvCxnSpPr/>
      </xdr:nvCxnSpPr>
      <xdr:spPr>
        <a:xfrm flipV="1">
          <a:off x="18656300" y="10028544"/>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134097</xdr:rowOff>
    </xdr:from>
    <xdr:to>
      <xdr:col>116</xdr:col>
      <xdr:colOff>114300</xdr:colOff>
      <xdr:row>59</xdr:row>
      <xdr:rowOff>64247</xdr:rowOff>
    </xdr:to>
    <xdr:sp macro="" textlink="">
      <xdr:nvSpPr>
        <xdr:cNvPr id="810" name="楕円 809"/>
        <xdr:cNvSpPr/>
      </xdr:nvSpPr>
      <xdr:spPr>
        <a:xfrm>
          <a:off x="22110700" y="100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49024</xdr:rowOff>
    </xdr:from>
    <xdr:ext cx="469744" cy="259045"/>
    <xdr:sp macro="" textlink="">
      <xdr:nvSpPr>
        <xdr:cNvPr id="811" name="貸付金該当値テキスト"/>
        <xdr:cNvSpPr txBox="1"/>
      </xdr:nvSpPr>
      <xdr:spPr>
        <a:xfrm>
          <a:off x="22212300" y="999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24990</xdr:rowOff>
    </xdr:from>
    <xdr:to>
      <xdr:col>112</xdr:col>
      <xdr:colOff>38100</xdr:colOff>
      <xdr:row>58</xdr:row>
      <xdr:rowOff>126590</xdr:rowOff>
    </xdr:to>
    <xdr:sp macro="" textlink="">
      <xdr:nvSpPr>
        <xdr:cNvPr id="812" name="楕円 811"/>
        <xdr:cNvSpPr/>
      </xdr:nvSpPr>
      <xdr:spPr>
        <a:xfrm>
          <a:off x="21272500" y="99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143117</xdr:rowOff>
    </xdr:from>
    <xdr:ext cx="469744" cy="259045"/>
    <xdr:sp macro="" textlink="">
      <xdr:nvSpPr>
        <xdr:cNvPr id="813" name="テキスト ボックス 812"/>
        <xdr:cNvSpPr txBox="1"/>
      </xdr:nvSpPr>
      <xdr:spPr>
        <a:xfrm>
          <a:off x="21088428" y="974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29693</xdr:rowOff>
    </xdr:from>
    <xdr:to>
      <xdr:col>107</xdr:col>
      <xdr:colOff>101600</xdr:colOff>
      <xdr:row>58</xdr:row>
      <xdr:rowOff>131293</xdr:rowOff>
    </xdr:to>
    <xdr:sp macro="" textlink="">
      <xdr:nvSpPr>
        <xdr:cNvPr id="814" name="楕円 813"/>
        <xdr:cNvSpPr/>
      </xdr:nvSpPr>
      <xdr:spPr>
        <a:xfrm>
          <a:off x="20383500" y="99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147820</xdr:rowOff>
    </xdr:from>
    <xdr:ext cx="469744" cy="259045"/>
    <xdr:sp macro="" textlink="">
      <xdr:nvSpPr>
        <xdr:cNvPr id="815" name="テキスト ボックス 814"/>
        <xdr:cNvSpPr txBox="1"/>
      </xdr:nvSpPr>
      <xdr:spPr>
        <a:xfrm>
          <a:off x="20199428" y="974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33644</xdr:rowOff>
    </xdr:from>
    <xdr:to>
      <xdr:col>102</xdr:col>
      <xdr:colOff>165100</xdr:colOff>
      <xdr:row>58</xdr:row>
      <xdr:rowOff>135244</xdr:rowOff>
    </xdr:to>
    <xdr:sp macro="" textlink="">
      <xdr:nvSpPr>
        <xdr:cNvPr id="816" name="楕円 815"/>
        <xdr:cNvSpPr/>
      </xdr:nvSpPr>
      <xdr:spPr>
        <a:xfrm>
          <a:off x="19494500" y="9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126371</xdr:rowOff>
    </xdr:from>
    <xdr:ext cx="469744" cy="259045"/>
    <xdr:sp macro="" textlink="">
      <xdr:nvSpPr>
        <xdr:cNvPr id="817" name="テキスト ボックス 816"/>
        <xdr:cNvSpPr txBox="1"/>
      </xdr:nvSpPr>
      <xdr:spPr>
        <a:xfrm>
          <a:off x="19310428" y="1007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37694</xdr:rowOff>
    </xdr:from>
    <xdr:to>
      <xdr:col>98</xdr:col>
      <xdr:colOff>38100</xdr:colOff>
      <xdr:row>58</xdr:row>
      <xdr:rowOff>139294</xdr:rowOff>
    </xdr:to>
    <xdr:sp macro="" textlink="">
      <xdr:nvSpPr>
        <xdr:cNvPr id="818" name="楕円 817"/>
        <xdr:cNvSpPr/>
      </xdr:nvSpPr>
      <xdr:spPr>
        <a:xfrm>
          <a:off x="18605500" y="99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130421</xdr:rowOff>
    </xdr:from>
    <xdr:ext cx="469744" cy="259045"/>
    <xdr:sp macro="" textlink="">
      <xdr:nvSpPr>
        <xdr:cNvPr id="819" name="テキスト ボックス 818"/>
        <xdr:cNvSpPr txBox="1"/>
      </xdr:nvSpPr>
      <xdr:spPr>
        <a:xfrm>
          <a:off x="18421428"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7031</xdr:rowOff>
    </xdr:from>
    <xdr:to>
      <xdr:col>116</xdr:col>
      <xdr:colOff>63500</xdr:colOff>
      <xdr:row>75</xdr:row>
      <xdr:rowOff>71234</xdr:rowOff>
    </xdr:to>
    <xdr:cxnSp macro="">
      <xdr:nvCxnSpPr>
        <xdr:cNvPr id="851" name="直線コネクタ 850"/>
        <xdr:cNvCxnSpPr/>
      </xdr:nvCxnSpPr>
      <xdr:spPr>
        <a:xfrm flipV="1">
          <a:off x="21323300" y="12865781"/>
          <a:ext cx="838200" cy="6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71234</xdr:rowOff>
    </xdr:from>
    <xdr:to>
      <xdr:col>111</xdr:col>
      <xdr:colOff>177800</xdr:colOff>
      <xdr:row>75</xdr:row>
      <xdr:rowOff>149399</xdr:rowOff>
    </xdr:to>
    <xdr:cxnSp macro="">
      <xdr:nvCxnSpPr>
        <xdr:cNvPr id="854" name="直線コネクタ 853"/>
        <xdr:cNvCxnSpPr/>
      </xdr:nvCxnSpPr>
      <xdr:spPr>
        <a:xfrm flipV="1">
          <a:off x="20434300" y="12929984"/>
          <a:ext cx="889000" cy="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60506</xdr:rowOff>
    </xdr:from>
    <xdr:to>
      <xdr:col>107</xdr:col>
      <xdr:colOff>50800</xdr:colOff>
      <xdr:row>75</xdr:row>
      <xdr:rowOff>149399</xdr:rowOff>
    </xdr:to>
    <xdr:cxnSp macro="">
      <xdr:nvCxnSpPr>
        <xdr:cNvPr id="857" name="直線コネクタ 856"/>
        <xdr:cNvCxnSpPr/>
      </xdr:nvCxnSpPr>
      <xdr:spPr>
        <a:xfrm>
          <a:off x="19545300" y="12919256"/>
          <a:ext cx="8890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46709</xdr:rowOff>
    </xdr:from>
    <xdr:to>
      <xdr:col>102</xdr:col>
      <xdr:colOff>114300</xdr:colOff>
      <xdr:row>75</xdr:row>
      <xdr:rowOff>60506</xdr:rowOff>
    </xdr:to>
    <xdr:cxnSp macro="">
      <xdr:nvCxnSpPr>
        <xdr:cNvPr id="860" name="直線コネクタ 859"/>
        <xdr:cNvCxnSpPr/>
      </xdr:nvCxnSpPr>
      <xdr:spPr>
        <a:xfrm>
          <a:off x="18656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127681</xdr:rowOff>
    </xdr:from>
    <xdr:to>
      <xdr:col>116</xdr:col>
      <xdr:colOff>114300</xdr:colOff>
      <xdr:row>75</xdr:row>
      <xdr:rowOff>57831</xdr:rowOff>
    </xdr:to>
    <xdr:sp macro="" textlink="">
      <xdr:nvSpPr>
        <xdr:cNvPr id="870" name="楕円 869"/>
        <xdr:cNvSpPr/>
      </xdr:nvSpPr>
      <xdr:spPr>
        <a:xfrm>
          <a:off x="22110700" y="12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150558</xdr:rowOff>
    </xdr:from>
    <xdr:ext cx="534377" cy="259045"/>
    <xdr:sp macro="" textlink="">
      <xdr:nvSpPr>
        <xdr:cNvPr id="871" name="繰出金該当値テキスト"/>
        <xdr:cNvSpPr txBox="1"/>
      </xdr:nvSpPr>
      <xdr:spPr>
        <a:xfrm>
          <a:off x="22212300" y="126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20434</xdr:rowOff>
    </xdr:from>
    <xdr:to>
      <xdr:col>112</xdr:col>
      <xdr:colOff>38100</xdr:colOff>
      <xdr:row>75</xdr:row>
      <xdr:rowOff>122034</xdr:rowOff>
    </xdr:to>
    <xdr:sp macro="" textlink="">
      <xdr:nvSpPr>
        <xdr:cNvPr id="872" name="楕円 871"/>
        <xdr:cNvSpPr/>
      </xdr:nvSpPr>
      <xdr:spPr>
        <a:xfrm>
          <a:off x="212725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138561</xdr:rowOff>
    </xdr:from>
    <xdr:ext cx="534377" cy="259045"/>
    <xdr:sp macro="" textlink="">
      <xdr:nvSpPr>
        <xdr:cNvPr id="873" name="テキスト ボックス 872"/>
        <xdr:cNvSpPr txBox="1"/>
      </xdr:nvSpPr>
      <xdr:spPr>
        <a:xfrm>
          <a:off x="21056111" y="126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98599</xdr:rowOff>
    </xdr:from>
    <xdr:to>
      <xdr:col>107</xdr:col>
      <xdr:colOff>101600</xdr:colOff>
      <xdr:row>76</xdr:row>
      <xdr:rowOff>28749</xdr:rowOff>
    </xdr:to>
    <xdr:sp macro="" textlink="">
      <xdr:nvSpPr>
        <xdr:cNvPr id="874" name="楕円 873"/>
        <xdr:cNvSpPr/>
      </xdr:nvSpPr>
      <xdr:spPr>
        <a:xfrm>
          <a:off x="203835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19876</xdr:rowOff>
    </xdr:from>
    <xdr:ext cx="534377" cy="259045"/>
    <xdr:sp macro="" textlink="">
      <xdr:nvSpPr>
        <xdr:cNvPr id="875" name="テキスト ボックス 874"/>
        <xdr:cNvSpPr txBox="1"/>
      </xdr:nvSpPr>
      <xdr:spPr>
        <a:xfrm>
          <a:off x="20167111" y="13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9706</xdr:rowOff>
    </xdr:from>
    <xdr:to>
      <xdr:col>102</xdr:col>
      <xdr:colOff>165100</xdr:colOff>
      <xdr:row>75</xdr:row>
      <xdr:rowOff>111306</xdr:rowOff>
    </xdr:to>
    <xdr:sp macro="" textlink="">
      <xdr:nvSpPr>
        <xdr:cNvPr id="876" name="楕円 875"/>
        <xdr:cNvSpPr/>
      </xdr:nvSpPr>
      <xdr:spPr>
        <a:xfrm>
          <a:off x="19494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127833</xdr:rowOff>
    </xdr:from>
    <xdr:ext cx="534377" cy="259045"/>
    <xdr:sp macro="" textlink="">
      <xdr:nvSpPr>
        <xdr:cNvPr id="877" name="テキスト ボックス 876"/>
        <xdr:cNvSpPr txBox="1"/>
      </xdr:nvSpPr>
      <xdr:spPr>
        <a:xfrm>
          <a:off x="19278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167359</xdr:rowOff>
    </xdr:from>
    <xdr:to>
      <xdr:col>98</xdr:col>
      <xdr:colOff>38100</xdr:colOff>
      <xdr:row>75</xdr:row>
      <xdr:rowOff>97509</xdr:rowOff>
    </xdr:to>
    <xdr:sp macro="" textlink="">
      <xdr:nvSpPr>
        <xdr:cNvPr id="878" name="楕円 877"/>
        <xdr:cNvSpPr/>
      </xdr:nvSpPr>
      <xdr:spPr>
        <a:xfrm>
          <a:off x="18605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114036</xdr:rowOff>
    </xdr:from>
    <xdr:ext cx="534377" cy="259045"/>
    <xdr:sp macro="" textlink="">
      <xdr:nvSpPr>
        <xdr:cNvPr id="879" name="テキスト ボックス 878"/>
        <xdr:cNvSpPr txBox="1"/>
      </xdr:nvSpPr>
      <xdr:spPr>
        <a:xfrm>
          <a:off x="18389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136,428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1,941</a:t>
          </a:r>
          <a:r>
            <a:rPr kumimoji="1" lang="ja-JP" altLang="en-US" sz="1300">
              <a:latin typeface="ＭＳ Ｐゴシック" panose="020B0600070205080204" pitchFamily="50" charset="-128"/>
              <a:ea typeface="ＭＳ Ｐゴシック" panose="020B0600070205080204" pitchFamily="50" charset="-128"/>
            </a:rPr>
            <a:t>円）：人件費は減少しているものの，人口減少が大きく（▲</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人），一人当たり人件費は増加している。また，地形的な制約により消防業務を本部・出張所の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拠点体制をとっていることなどから，類似団体，全国平均を大きく上回っている。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70,257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4,107</a:t>
          </a:r>
          <a:r>
            <a:rPr kumimoji="1" lang="ja-JP" altLang="en-US" sz="1300">
              <a:latin typeface="ＭＳ Ｐゴシック" panose="020B0600070205080204" pitchFamily="50" charset="-128"/>
              <a:ea typeface="ＭＳ Ｐゴシック" panose="020B0600070205080204" pitchFamily="50" charset="-128"/>
            </a:rPr>
            <a:t>円）：生活保護費支給事業や児童扶養手当給付事業等が増加しており，扶助費全体の決算額として増加している。なお，類似団体，全国平均は大きく下回っている。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139,601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59,312</a:t>
          </a:r>
          <a:r>
            <a:rPr kumimoji="1" lang="ja-JP" altLang="en-US" sz="1300">
              <a:latin typeface="ＭＳ Ｐゴシック" panose="020B0600070205080204" pitchFamily="50" charset="-128"/>
              <a:ea typeface="ＭＳ Ｐゴシック" panose="020B0600070205080204" pitchFamily="50" charset="-128"/>
            </a:rPr>
            <a:t>円）：消防庁舎整備事業や集会施設整備事業等により，前年度と比較して大幅に増加している。</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62,270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31,714</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年度に発生した西日本豪雨災害による公共土木施設等の復旧事業が本格化したことに伴い，大幅に増加となっている。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84,052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1,219</a:t>
          </a:r>
          <a:r>
            <a:rPr kumimoji="1" lang="ja-JP" altLang="en-US" sz="1300">
              <a:latin typeface="ＭＳ Ｐゴシック" panose="020B0600070205080204" pitchFamily="50" charset="-128"/>
              <a:ea typeface="ＭＳ Ｐゴシック" panose="020B0600070205080204" pitchFamily="50" charset="-128"/>
            </a:rPr>
            <a:t>円）：公債費は微減しているものの，人口減少が大きく，一人当たり公債費は増加している。同様に，人口減少率が類似団体と比較して高いため，一人当たりのコストは類似団体，全国平均を上回っている。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22,932
22,149
100.71
17,648,161
17,083,165
54,808
8,903,640
18,689,088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127698</xdr:rowOff>
    </xdr:from>
    <xdr:to>
      <xdr:col>24</xdr:col>
      <xdr:colOff>63500</xdr:colOff>
      <xdr:row>33</xdr:row>
      <xdr:rowOff>1778</xdr:rowOff>
    </xdr:to>
    <xdr:cxnSp macro="">
      <xdr:nvCxnSpPr>
        <xdr:cNvPr id="61" name="直線コネクタ 60"/>
        <xdr:cNvCxnSpPr/>
      </xdr:nvCxnSpPr>
      <xdr:spPr>
        <a:xfrm flipV="1">
          <a:off x="3797300" y="5614098"/>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1778</xdr:rowOff>
    </xdr:from>
    <xdr:to>
      <xdr:col>19</xdr:col>
      <xdr:colOff>177800</xdr:colOff>
      <xdr:row>33</xdr:row>
      <xdr:rowOff>84074</xdr:rowOff>
    </xdr:to>
    <xdr:cxnSp macro="">
      <xdr:nvCxnSpPr>
        <xdr:cNvPr id="64" name="直線コネクタ 63"/>
        <xdr:cNvCxnSpPr/>
      </xdr:nvCxnSpPr>
      <xdr:spPr>
        <a:xfrm flipV="1">
          <a:off x="2908300" y="5659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55309</xdr:rowOff>
    </xdr:from>
    <xdr:to>
      <xdr:col>15</xdr:col>
      <xdr:colOff>50800</xdr:colOff>
      <xdr:row>33</xdr:row>
      <xdr:rowOff>84074</xdr:rowOff>
    </xdr:to>
    <xdr:cxnSp macro="">
      <xdr:nvCxnSpPr>
        <xdr:cNvPr id="67" name="直線コネクタ 66"/>
        <xdr:cNvCxnSpPr/>
      </xdr:nvCxnSpPr>
      <xdr:spPr>
        <a:xfrm>
          <a:off x="2019300" y="5713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18923</xdr:rowOff>
    </xdr:from>
    <xdr:to>
      <xdr:col>10</xdr:col>
      <xdr:colOff>114300</xdr:colOff>
      <xdr:row>33</xdr:row>
      <xdr:rowOff>55309</xdr:rowOff>
    </xdr:to>
    <xdr:cxnSp macro="">
      <xdr:nvCxnSpPr>
        <xdr:cNvPr id="70" name="直線コネクタ 69"/>
        <xdr:cNvCxnSpPr/>
      </xdr:nvCxnSpPr>
      <xdr:spPr>
        <a:xfrm>
          <a:off x="1130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76898</xdr:rowOff>
    </xdr:from>
    <xdr:to>
      <xdr:col>24</xdr:col>
      <xdr:colOff>114300</xdr:colOff>
      <xdr:row>33</xdr:row>
      <xdr:rowOff>7048</xdr:rowOff>
    </xdr:to>
    <xdr:sp macro="" textlink="">
      <xdr:nvSpPr>
        <xdr:cNvPr id="80" name="楕円 79"/>
        <xdr:cNvSpPr/>
      </xdr:nvSpPr>
      <xdr:spPr>
        <a:xfrm>
          <a:off x="4584700" y="556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99775</xdr:rowOff>
    </xdr:from>
    <xdr:ext cx="469744" cy="259045"/>
    <xdr:sp macro="" textlink="">
      <xdr:nvSpPr>
        <xdr:cNvPr id="81" name="議会費該当値テキスト"/>
        <xdr:cNvSpPr txBox="1"/>
      </xdr:nvSpPr>
      <xdr:spPr>
        <a:xfrm>
          <a:off x="4686300" y="54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122428</xdr:rowOff>
    </xdr:from>
    <xdr:to>
      <xdr:col>20</xdr:col>
      <xdr:colOff>38100</xdr:colOff>
      <xdr:row>33</xdr:row>
      <xdr:rowOff>52578</xdr:rowOff>
    </xdr:to>
    <xdr:sp macro="" textlink="">
      <xdr:nvSpPr>
        <xdr:cNvPr id="82" name="楕円 81"/>
        <xdr:cNvSpPr/>
      </xdr:nvSpPr>
      <xdr:spPr>
        <a:xfrm>
          <a:off x="37465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69105</xdr:rowOff>
    </xdr:from>
    <xdr:ext cx="469744" cy="259045"/>
    <xdr:sp macro="" textlink="">
      <xdr:nvSpPr>
        <xdr:cNvPr id="83" name="テキスト ボックス 82"/>
        <xdr:cNvSpPr txBox="1"/>
      </xdr:nvSpPr>
      <xdr:spPr>
        <a:xfrm>
          <a:off x="3562428" y="53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33274</xdr:rowOff>
    </xdr:from>
    <xdr:to>
      <xdr:col>15</xdr:col>
      <xdr:colOff>101600</xdr:colOff>
      <xdr:row>33</xdr:row>
      <xdr:rowOff>134874</xdr:rowOff>
    </xdr:to>
    <xdr:sp macro="" textlink="">
      <xdr:nvSpPr>
        <xdr:cNvPr id="84" name="楕円 83"/>
        <xdr:cNvSpPr/>
      </xdr:nvSpPr>
      <xdr:spPr>
        <a:xfrm>
          <a:off x="2857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151401</xdr:rowOff>
    </xdr:from>
    <xdr:ext cx="469744" cy="259045"/>
    <xdr:sp macro="" textlink="">
      <xdr:nvSpPr>
        <xdr:cNvPr id="85" name="テキスト ボックス 84"/>
        <xdr:cNvSpPr txBox="1"/>
      </xdr:nvSpPr>
      <xdr:spPr>
        <a:xfrm>
          <a:off x="2673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4509</xdr:rowOff>
    </xdr:from>
    <xdr:to>
      <xdr:col>10</xdr:col>
      <xdr:colOff>165100</xdr:colOff>
      <xdr:row>33</xdr:row>
      <xdr:rowOff>106109</xdr:rowOff>
    </xdr:to>
    <xdr:sp macro="" textlink="">
      <xdr:nvSpPr>
        <xdr:cNvPr id="86" name="楕円 85"/>
        <xdr:cNvSpPr/>
      </xdr:nvSpPr>
      <xdr:spPr>
        <a:xfrm>
          <a:off x="1968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122636</xdr:rowOff>
    </xdr:from>
    <xdr:ext cx="469744" cy="259045"/>
    <xdr:sp macro="" textlink="">
      <xdr:nvSpPr>
        <xdr:cNvPr id="87" name="テキスト ボックス 86"/>
        <xdr:cNvSpPr txBox="1"/>
      </xdr:nvSpPr>
      <xdr:spPr>
        <a:xfrm>
          <a:off x="1784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139573</xdr:rowOff>
    </xdr:from>
    <xdr:to>
      <xdr:col>6</xdr:col>
      <xdr:colOff>38100</xdr:colOff>
      <xdr:row>33</xdr:row>
      <xdr:rowOff>69723</xdr:rowOff>
    </xdr:to>
    <xdr:sp macro="" textlink="">
      <xdr:nvSpPr>
        <xdr:cNvPr id="88" name="楕円 87"/>
        <xdr:cNvSpPr/>
      </xdr:nvSpPr>
      <xdr:spPr>
        <a:xfrm>
          <a:off x="1079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86250</xdr:rowOff>
    </xdr:from>
    <xdr:ext cx="469744" cy="259045"/>
    <xdr:sp macro="" textlink="">
      <xdr:nvSpPr>
        <xdr:cNvPr id="89" name="テキスト ボックス 88"/>
        <xdr:cNvSpPr txBox="1"/>
      </xdr:nvSpPr>
      <xdr:spPr>
        <a:xfrm>
          <a:off x="895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64837</xdr:rowOff>
    </xdr:from>
    <xdr:to>
      <xdr:col>24</xdr:col>
      <xdr:colOff>63500</xdr:colOff>
      <xdr:row>57</xdr:row>
      <xdr:rowOff>83076</xdr:rowOff>
    </xdr:to>
    <xdr:cxnSp macro="">
      <xdr:nvCxnSpPr>
        <xdr:cNvPr id="120" name="直線コネクタ 119"/>
        <xdr:cNvCxnSpPr/>
      </xdr:nvCxnSpPr>
      <xdr:spPr>
        <a:xfrm flipV="1">
          <a:off x="3797300" y="9837487"/>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64285</xdr:rowOff>
    </xdr:from>
    <xdr:to>
      <xdr:col>19</xdr:col>
      <xdr:colOff>177800</xdr:colOff>
      <xdr:row>57</xdr:row>
      <xdr:rowOff>83076</xdr:rowOff>
    </xdr:to>
    <xdr:cxnSp macro="">
      <xdr:nvCxnSpPr>
        <xdr:cNvPr id="123" name="直線コネクタ 122"/>
        <xdr:cNvCxnSpPr/>
      </xdr:nvCxnSpPr>
      <xdr:spPr>
        <a:xfrm>
          <a:off x="2908300" y="9836935"/>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28835</xdr:rowOff>
    </xdr:from>
    <xdr:to>
      <xdr:col>15</xdr:col>
      <xdr:colOff>50800</xdr:colOff>
      <xdr:row>57</xdr:row>
      <xdr:rowOff>64285</xdr:rowOff>
    </xdr:to>
    <xdr:cxnSp macro="">
      <xdr:nvCxnSpPr>
        <xdr:cNvPr id="126" name="直線コネクタ 125"/>
        <xdr:cNvCxnSpPr/>
      </xdr:nvCxnSpPr>
      <xdr:spPr>
        <a:xfrm>
          <a:off x="2019300" y="9801485"/>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28835</xdr:rowOff>
    </xdr:from>
    <xdr:to>
      <xdr:col>10</xdr:col>
      <xdr:colOff>114300</xdr:colOff>
      <xdr:row>57</xdr:row>
      <xdr:rowOff>61355</xdr:rowOff>
    </xdr:to>
    <xdr:cxnSp macro="">
      <xdr:nvCxnSpPr>
        <xdr:cNvPr id="129" name="直線コネクタ 128"/>
        <xdr:cNvCxnSpPr/>
      </xdr:nvCxnSpPr>
      <xdr:spPr>
        <a:xfrm flipV="1">
          <a:off x="1130300" y="9801485"/>
          <a:ext cx="889000" cy="3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14037</xdr:rowOff>
    </xdr:from>
    <xdr:to>
      <xdr:col>24</xdr:col>
      <xdr:colOff>114300</xdr:colOff>
      <xdr:row>57</xdr:row>
      <xdr:rowOff>115637</xdr:rowOff>
    </xdr:to>
    <xdr:sp macro="" textlink="">
      <xdr:nvSpPr>
        <xdr:cNvPr id="139" name="楕円 138"/>
        <xdr:cNvSpPr/>
      </xdr:nvSpPr>
      <xdr:spPr>
        <a:xfrm>
          <a:off x="4584700" y="97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36914</xdr:rowOff>
    </xdr:from>
    <xdr:ext cx="599010" cy="259045"/>
    <xdr:sp macro="" textlink="">
      <xdr:nvSpPr>
        <xdr:cNvPr id="140" name="総務費該当値テキスト"/>
        <xdr:cNvSpPr txBox="1"/>
      </xdr:nvSpPr>
      <xdr:spPr>
        <a:xfrm>
          <a:off x="4686300" y="963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32276</xdr:rowOff>
    </xdr:from>
    <xdr:to>
      <xdr:col>20</xdr:col>
      <xdr:colOff>38100</xdr:colOff>
      <xdr:row>57</xdr:row>
      <xdr:rowOff>133876</xdr:rowOff>
    </xdr:to>
    <xdr:sp macro="" textlink="">
      <xdr:nvSpPr>
        <xdr:cNvPr id="141" name="楕円 140"/>
        <xdr:cNvSpPr/>
      </xdr:nvSpPr>
      <xdr:spPr>
        <a:xfrm>
          <a:off x="3746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150403</xdr:rowOff>
    </xdr:from>
    <xdr:ext cx="599010" cy="259045"/>
    <xdr:sp macro="" textlink="">
      <xdr:nvSpPr>
        <xdr:cNvPr id="142" name="テキスト ボックス 141"/>
        <xdr:cNvSpPr txBox="1"/>
      </xdr:nvSpPr>
      <xdr:spPr>
        <a:xfrm>
          <a:off x="3497795" y="95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13485</xdr:rowOff>
    </xdr:from>
    <xdr:to>
      <xdr:col>15</xdr:col>
      <xdr:colOff>101600</xdr:colOff>
      <xdr:row>57</xdr:row>
      <xdr:rowOff>115085</xdr:rowOff>
    </xdr:to>
    <xdr:sp macro="" textlink="">
      <xdr:nvSpPr>
        <xdr:cNvPr id="143" name="楕円 142"/>
        <xdr:cNvSpPr/>
      </xdr:nvSpPr>
      <xdr:spPr>
        <a:xfrm>
          <a:off x="2857500" y="97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131612</xdr:rowOff>
    </xdr:from>
    <xdr:ext cx="599010" cy="259045"/>
    <xdr:sp macro="" textlink="">
      <xdr:nvSpPr>
        <xdr:cNvPr id="144" name="テキスト ボックス 143"/>
        <xdr:cNvSpPr txBox="1"/>
      </xdr:nvSpPr>
      <xdr:spPr>
        <a:xfrm>
          <a:off x="2608795" y="956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149485</xdr:rowOff>
    </xdr:from>
    <xdr:to>
      <xdr:col>10</xdr:col>
      <xdr:colOff>165100</xdr:colOff>
      <xdr:row>57</xdr:row>
      <xdr:rowOff>79635</xdr:rowOff>
    </xdr:to>
    <xdr:sp macro="" textlink="">
      <xdr:nvSpPr>
        <xdr:cNvPr id="145" name="楕円 144"/>
        <xdr:cNvSpPr/>
      </xdr:nvSpPr>
      <xdr:spPr>
        <a:xfrm>
          <a:off x="1968500" y="97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96162</xdr:rowOff>
    </xdr:from>
    <xdr:ext cx="599010" cy="259045"/>
    <xdr:sp macro="" textlink="">
      <xdr:nvSpPr>
        <xdr:cNvPr id="146" name="テキスト ボックス 145"/>
        <xdr:cNvSpPr txBox="1"/>
      </xdr:nvSpPr>
      <xdr:spPr>
        <a:xfrm>
          <a:off x="1719795" y="952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10555</xdr:rowOff>
    </xdr:from>
    <xdr:to>
      <xdr:col>6</xdr:col>
      <xdr:colOff>38100</xdr:colOff>
      <xdr:row>57</xdr:row>
      <xdr:rowOff>112155</xdr:rowOff>
    </xdr:to>
    <xdr:sp macro="" textlink="">
      <xdr:nvSpPr>
        <xdr:cNvPr id="147" name="楕円 146"/>
        <xdr:cNvSpPr/>
      </xdr:nvSpPr>
      <xdr:spPr>
        <a:xfrm>
          <a:off x="1079500" y="9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128682</xdr:rowOff>
    </xdr:from>
    <xdr:ext cx="599010" cy="259045"/>
    <xdr:sp macro="" textlink="">
      <xdr:nvSpPr>
        <xdr:cNvPr id="148" name="テキスト ボックス 147"/>
        <xdr:cNvSpPr txBox="1"/>
      </xdr:nvSpPr>
      <xdr:spPr>
        <a:xfrm>
          <a:off x="830795" y="955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38057</xdr:rowOff>
    </xdr:from>
    <xdr:to>
      <xdr:col>24</xdr:col>
      <xdr:colOff>63500</xdr:colOff>
      <xdr:row>75</xdr:row>
      <xdr:rowOff>88593</xdr:rowOff>
    </xdr:to>
    <xdr:cxnSp macro="">
      <xdr:nvCxnSpPr>
        <xdr:cNvPr id="178" name="直線コネクタ 177"/>
        <xdr:cNvCxnSpPr/>
      </xdr:nvCxnSpPr>
      <xdr:spPr>
        <a:xfrm>
          <a:off x="3797300" y="12896807"/>
          <a:ext cx="838200" cy="5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107124</xdr:rowOff>
    </xdr:from>
    <xdr:to>
      <xdr:col>19</xdr:col>
      <xdr:colOff>177800</xdr:colOff>
      <xdr:row>75</xdr:row>
      <xdr:rowOff>38057</xdr:rowOff>
    </xdr:to>
    <xdr:cxnSp macro="">
      <xdr:nvCxnSpPr>
        <xdr:cNvPr id="181" name="直線コネクタ 180"/>
        <xdr:cNvCxnSpPr/>
      </xdr:nvCxnSpPr>
      <xdr:spPr>
        <a:xfrm>
          <a:off x="2908300" y="12794424"/>
          <a:ext cx="889000" cy="10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107124</xdr:rowOff>
    </xdr:from>
    <xdr:to>
      <xdr:col>15</xdr:col>
      <xdr:colOff>50800</xdr:colOff>
      <xdr:row>75</xdr:row>
      <xdr:rowOff>63721</xdr:rowOff>
    </xdr:to>
    <xdr:cxnSp macro="">
      <xdr:nvCxnSpPr>
        <xdr:cNvPr id="184" name="直線コネクタ 183"/>
        <xdr:cNvCxnSpPr/>
      </xdr:nvCxnSpPr>
      <xdr:spPr>
        <a:xfrm flipV="1">
          <a:off x="2019300" y="12794424"/>
          <a:ext cx="8890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63721</xdr:rowOff>
    </xdr:from>
    <xdr:to>
      <xdr:col>10</xdr:col>
      <xdr:colOff>114300</xdr:colOff>
      <xdr:row>76</xdr:row>
      <xdr:rowOff>82969</xdr:rowOff>
    </xdr:to>
    <xdr:cxnSp macro="">
      <xdr:nvCxnSpPr>
        <xdr:cNvPr id="187" name="直線コネクタ 186"/>
        <xdr:cNvCxnSpPr/>
      </xdr:nvCxnSpPr>
      <xdr:spPr>
        <a:xfrm flipV="1">
          <a:off x="1130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37793</xdr:rowOff>
    </xdr:from>
    <xdr:to>
      <xdr:col>24</xdr:col>
      <xdr:colOff>114300</xdr:colOff>
      <xdr:row>75</xdr:row>
      <xdr:rowOff>139393</xdr:rowOff>
    </xdr:to>
    <xdr:sp macro="" textlink="">
      <xdr:nvSpPr>
        <xdr:cNvPr id="197" name="楕円 196"/>
        <xdr:cNvSpPr/>
      </xdr:nvSpPr>
      <xdr:spPr>
        <a:xfrm>
          <a:off x="4584700" y="1289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16220</xdr:rowOff>
    </xdr:from>
    <xdr:ext cx="599010" cy="259045"/>
    <xdr:sp macro="" textlink="">
      <xdr:nvSpPr>
        <xdr:cNvPr id="198" name="民生費該当値テキスト"/>
        <xdr:cNvSpPr txBox="1"/>
      </xdr:nvSpPr>
      <xdr:spPr>
        <a:xfrm>
          <a:off x="4686300" y="1287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158707</xdr:rowOff>
    </xdr:from>
    <xdr:to>
      <xdr:col>20</xdr:col>
      <xdr:colOff>38100</xdr:colOff>
      <xdr:row>75</xdr:row>
      <xdr:rowOff>88857</xdr:rowOff>
    </xdr:to>
    <xdr:sp macro="" textlink="">
      <xdr:nvSpPr>
        <xdr:cNvPr id="199" name="楕円 198"/>
        <xdr:cNvSpPr/>
      </xdr:nvSpPr>
      <xdr:spPr>
        <a:xfrm>
          <a:off x="3746500" y="128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105384</xdr:rowOff>
    </xdr:from>
    <xdr:ext cx="599010" cy="259045"/>
    <xdr:sp macro="" textlink="">
      <xdr:nvSpPr>
        <xdr:cNvPr id="200" name="テキスト ボックス 199"/>
        <xdr:cNvSpPr txBox="1"/>
      </xdr:nvSpPr>
      <xdr:spPr>
        <a:xfrm>
          <a:off x="3497795" y="1262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56324</xdr:rowOff>
    </xdr:from>
    <xdr:to>
      <xdr:col>15</xdr:col>
      <xdr:colOff>101600</xdr:colOff>
      <xdr:row>74</xdr:row>
      <xdr:rowOff>157924</xdr:rowOff>
    </xdr:to>
    <xdr:sp macro="" textlink="">
      <xdr:nvSpPr>
        <xdr:cNvPr id="201" name="楕円 200"/>
        <xdr:cNvSpPr/>
      </xdr:nvSpPr>
      <xdr:spPr>
        <a:xfrm>
          <a:off x="28575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3001</xdr:rowOff>
    </xdr:from>
    <xdr:ext cx="599010" cy="259045"/>
    <xdr:sp macro="" textlink="">
      <xdr:nvSpPr>
        <xdr:cNvPr id="202" name="テキスト ボックス 201"/>
        <xdr:cNvSpPr txBox="1"/>
      </xdr:nvSpPr>
      <xdr:spPr>
        <a:xfrm>
          <a:off x="2608795" y="1251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12921</xdr:rowOff>
    </xdr:from>
    <xdr:to>
      <xdr:col>10</xdr:col>
      <xdr:colOff>165100</xdr:colOff>
      <xdr:row>75</xdr:row>
      <xdr:rowOff>114521</xdr:rowOff>
    </xdr:to>
    <xdr:sp macro="" textlink="">
      <xdr:nvSpPr>
        <xdr:cNvPr id="203" name="楕円 202"/>
        <xdr:cNvSpPr/>
      </xdr:nvSpPr>
      <xdr:spPr>
        <a:xfrm>
          <a:off x="1968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131048</xdr:rowOff>
    </xdr:from>
    <xdr:ext cx="599010" cy="259045"/>
    <xdr:sp macro="" textlink="">
      <xdr:nvSpPr>
        <xdr:cNvPr id="204" name="テキスト ボックス 203"/>
        <xdr:cNvSpPr txBox="1"/>
      </xdr:nvSpPr>
      <xdr:spPr>
        <a:xfrm>
          <a:off x="1719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32169</xdr:rowOff>
    </xdr:from>
    <xdr:to>
      <xdr:col>6</xdr:col>
      <xdr:colOff>38100</xdr:colOff>
      <xdr:row>76</xdr:row>
      <xdr:rowOff>133769</xdr:rowOff>
    </xdr:to>
    <xdr:sp macro="" textlink="">
      <xdr:nvSpPr>
        <xdr:cNvPr id="205" name="楕円 204"/>
        <xdr:cNvSpPr/>
      </xdr:nvSpPr>
      <xdr:spPr>
        <a:xfrm>
          <a:off x="1079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124896</xdr:rowOff>
    </xdr:from>
    <xdr:ext cx="599010" cy="259045"/>
    <xdr:sp macro="" textlink="">
      <xdr:nvSpPr>
        <xdr:cNvPr id="206" name="テキスト ボックス 205"/>
        <xdr:cNvSpPr txBox="1"/>
      </xdr:nvSpPr>
      <xdr:spPr>
        <a:xfrm>
          <a:off x="830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170951</xdr:rowOff>
    </xdr:from>
    <xdr:to>
      <xdr:col>24</xdr:col>
      <xdr:colOff>63500</xdr:colOff>
      <xdr:row>98</xdr:row>
      <xdr:rowOff>558</xdr:rowOff>
    </xdr:to>
    <xdr:cxnSp macro="">
      <xdr:nvCxnSpPr>
        <xdr:cNvPr id="239" name="直線コネクタ 238"/>
        <xdr:cNvCxnSpPr/>
      </xdr:nvCxnSpPr>
      <xdr:spPr>
        <a:xfrm>
          <a:off x="3797300" y="16801601"/>
          <a:ext cx="8382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162750</xdr:rowOff>
    </xdr:from>
    <xdr:to>
      <xdr:col>19</xdr:col>
      <xdr:colOff>177800</xdr:colOff>
      <xdr:row>97</xdr:row>
      <xdr:rowOff>170951</xdr:rowOff>
    </xdr:to>
    <xdr:cxnSp macro="">
      <xdr:nvCxnSpPr>
        <xdr:cNvPr id="242" name="直線コネクタ 241"/>
        <xdr:cNvCxnSpPr/>
      </xdr:nvCxnSpPr>
      <xdr:spPr>
        <a:xfrm>
          <a:off x="2908300" y="16793400"/>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151416</xdr:rowOff>
    </xdr:from>
    <xdr:to>
      <xdr:col>15</xdr:col>
      <xdr:colOff>50800</xdr:colOff>
      <xdr:row>97</xdr:row>
      <xdr:rowOff>162750</xdr:rowOff>
    </xdr:to>
    <xdr:cxnSp macro="">
      <xdr:nvCxnSpPr>
        <xdr:cNvPr id="245" name="直線コネクタ 244"/>
        <xdr:cNvCxnSpPr/>
      </xdr:nvCxnSpPr>
      <xdr:spPr>
        <a:xfrm>
          <a:off x="2019300" y="16782066"/>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146538</xdr:rowOff>
    </xdr:from>
    <xdr:to>
      <xdr:col>10</xdr:col>
      <xdr:colOff>114300</xdr:colOff>
      <xdr:row>97</xdr:row>
      <xdr:rowOff>151416</xdr:rowOff>
    </xdr:to>
    <xdr:cxnSp macro="">
      <xdr:nvCxnSpPr>
        <xdr:cNvPr id="248" name="直線コネクタ 247"/>
        <xdr:cNvCxnSpPr/>
      </xdr:nvCxnSpPr>
      <xdr:spPr>
        <a:xfrm>
          <a:off x="1130300" y="16777188"/>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121208</xdr:rowOff>
    </xdr:from>
    <xdr:to>
      <xdr:col>24</xdr:col>
      <xdr:colOff>114300</xdr:colOff>
      <xdr:row>98</xdr:row>
      <xdr:rowOff>51358</xdr:rowOff>
    </xdr:to>
    <xdr:sp macro="" textlink="">
      <xdr:nvSpPr>
        <xdr:cNvPr id="258" name="楕円 257"/>
        <xdr:cNvSpPr/>
      </xdr:nvSpPr>
      <xdr:spPr>
        <a:xfrm>
          <a:off x="4584700" y="167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36135</xdr:rowOff>
    </xdr:from>
    <xdr:ext cx="534377" cy="259045"/>
    <xdr:sp macro="" textlink="">
      <xdr:nvSpPr>
        <xdr:cNvPr id="259" name="衛生費該当値テキスト"/>
        <xdr:cNvSpPr txBox="1"/>
      </xdr:nvSpPr>
      <xdr:spPr>
        <a:xfrm>
          <a:off x="4686300" y="166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120151</xdr:rowOff>
    </xdr:from>
    <xdr:to>
      <xdr:col>20</xdr:col>
      <xdr:colOff>38100</xdr:colOff>
      <xdr:row>98</xdr:row>
      <xdr:rowOff>50301</xdr:rowOff>
    </xdr:to>
    <xdr:sp macro="" textlink="">
      <xdr:nvSpPr>
        <xdr:cNvPr id="260" name="楕円 259"/>
        <xdr:cNvSpPr/>
      </xdr:nvSpPr>
      <xdr:spPr>
        <a:xfrm>
          <a:off x="3746500" y="167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41428</xdr:rowOff>
    </xdr:from>
    <xdr:ext cx="534377" cy="259045"/>
    <xdr:sp macro="" textlink="">
      <xdr:nvSpPr>
        <xdr:cNvPr id="261" name="テキスト ボックス 260"/>
        <xdr:cNvSpPr txBox="1"/>
      </xdr:nvSpPr>
      <xdr:spPr>
        <a:xfrm>
          <a:off x="3530111" y="1684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111950</xdr:rowOff>
    </xdr:from>
    <xdr:to>
      <xdr:col>15</xdr:col>
      <xdr:colOff>101600</xdr:colOff>
      <xdr:row>98</xdr:row>
      <xdr:rowOff>42100</xdr:rowOff>
    </xdr:to>
    <xdr:sp macro="" textlink="">
      <xdr:nvSpPr>
        <xdr:cNvPr id="262" name="楕円 261"/>
        <xdr:cNvSpPr/>
      </xdr:nvSpPr>
      <xdr:spPr>
        <a:xfrm>
          <a:off x="2857500" y="167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33227</xdr:rowOff>
    </xdr:from>
    <xdr:ext cx="534377" cy="259045"/>
    <xdr:sp macro="" textlink="">
      <xdr:nvSpPr>
        <xdr:cNvPr id="263" name="テキスト ボックス 262"/>
        <xdr:cNvSpPr txBox="1"/>
      </xdr:nvSpPr>
      <xdr:spPr>
        <a:xfrm>
          <a:off x="2641111" y="168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100616</xdr:rowOff>
    </xdr:from>
    <xdr:to>
      <xdr:col>10</xdr:col>
      <xdr:colOff>165100</xdr:colOff>
      <xdr:row>98</xdr:row>
      <xdr:rowOff>30766</xdr:rowOff>
    </xdr:to>
    <xdr:sp macro="" textlink="">
      <xdr:nvSpPr>
        <xdr:cNvPr id="264" name="楕円 263"/>
        <xdr:cNvSpPr/>
      </xdr:nvSpPr>
      <xdr:spPr>
        <a:xfrm>
          <a:off x="1968500" y="167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21893</xdr:rowOff>
    </xdr:from>
    <xdr:ext cx="534377" cy="259045"/>
    <xdr:sp macro="" textlink="">
      <xdr:nvSpPr>
        <xdr:cNvPr id="265" name="テキスト ボックス 264"/>
        <xdr:cNvSpPr txBox="1"/>
      </xdr:nvSpPr>
      <xdr:spPr>
        <a:xfrm>
          <a:off x="1752111" y="1682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95738</xdr:rowOff>
    </xdr:from>
    <xdr:to>
      <xdr:col>6</xdr:col>
      <xdr:colOff>38100</xdr:colOff>
      <xdr:row>98</xdr:row>
      <xdr:rowOff>25888</xdr:rowOff>
    </xdr:to>
    <xdr:sp macro="" textlink="">
      <xdr:nvSpPr>
        <xdr:cNvPr id="266" name="楕円 265"/>
        <xdr:cNvSpPr/>
      </xdr:nvSpPr>
      <xdr:spPr>
        <a:xfrm>
          <a:off x="1079500" y="167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17015</xdr:rowOff>
    </xdr:from>
    <xdr:ext cx="534377" cy="259045"/>
    <xdr:sp macro="" textlink="">
      <xdr:nvSpPr>
        <xdr:cNvPr id="267" name="テキスト ボックス 266"/>
        <xdr:cNvSpPr txBox="1"/>
      </xdr:nvSpPr>
      <xdr:spPr>
        <a:xfrm>
          <a:off x="863111" y="168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128923</xdr:rowOff>
    </xdr:from>
    <xdr:to>
      <xdr:col>55</xdr:col>
      <xdr:colOff>0</xdr:colOff>
      <xdr:row>38</xdr:row>
      <xdr:rowOff>85162</xdr:rowOff>
    </xdr:to>
    <xdr:cxnSp macro="">
      <xdr:nvCxnSpPr>
        <xdr:cNvPr id="298" name="直線コネクタ 297"/>
        <xdr:cNvCxnSpPr/>
      </xdr:nvCxnSpPr>
      <xdr:spPr>
        <a:xfrm>
          <a:off x="9639300" y="6472573"/>
          <a:ext cx="8382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44668</xdr:rowOff>
    </xdr:from>
    <xdr:to>
      <xdr:col>50</xdr:col>
      <xdr:colOff>114300</xdr:colOff>
      <xdr:row>37</xdr:row>
      <xdr:rowOff>128923</xdr:rowOff>
    </xdr:to>
    <xdr:cxnSp macro="">
      <xdr:nvCxnSpPr>
        <xdr:cNvPr id="301" name="直線コネクタ 300"/>
        <xdr:cNvCxnSpPr/>
      </xdr:nvCxnSpPr>
      <xdr:spPr>
        <a:xfrm>
          <a:off x="8750300" y="6388318"/>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44668</xdr:rowOff>
    </xdr:from>
    <xdr:to>
      <xdr:col>45</xdr:col>
      <xdr:colOff>177800</xdr:colOff>
      <xdr:row>37</xdr:row>
      <xdr:rowOff>71446</xdr:rowOff>
    </xdr:to>
    <xdr:cxnSp macro="">
      <xdr:nvCxnSpPr>
        <xdr:cNvPr id="304" name="直線コネクタ 303"/>
        <xdr:cNvCxnSpPr/>
      </xdr:nvCxnSpPr>
      <xdr:spPr>
        <a:xfrm flipV="1">
          <a:off x="7861300" y="63883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132842</xdr:rowOff>
    </xdr:from>
    <xdr:to>
      <xdr:col>41</xdr:col>
      <xdr:colOff>50800</xdr:colOff>
      <xdr:row>37</xdr:row>
      <xdr:rowOff>71446</xdr:rowOff>
    </xdr:to>
    <xdr:cxnSp macro="">
      <xdr:nvCxnSpPr>
        <xdr:cNvPr id="307" name="直線コネクタ 306"/>
        <xdr:cNvCxnSpPr/>
      </xdr:nvCxnSpPr>
      <xdr:spPr>
        <a:xfrm>
          <a:off x="6972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34362</xdr:rowOff>
    </xdr:from>
    <xdr:to>
      <xdr:col>55</xdr:col>
      <xdr:colOff>50800</xdr:colOff>
      <xdr:row>38</xdr:row>
      <xdr:rowOff>135962</xdr:rowOff>
    </xdr:to>
    <xdr:sp macro="" textlink="">
      <xdr:nvSpPr>
        <xdr:cNvPr id="317" name="楕円 316"/>
        <xdr:cNvSpPr/>
      </xdr:nvSpPr>
      <xdr:spPr>
        <a:xfrm>
          <a:off x="104267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12789</xdr:rowOff>
    </xdr:from>
    <xdr:ext cx="378565" cy="259045"/>
    <xdr:sp macro="" textlink="">
      <xdr:nvSpPr>
        <xdr:cNvPr id="318" name="労働費該当値テキスト"/>
        <xdr:cNvSpPr txBox="1"/>
      </xdr:nvSpPr>
      <xdr:spPr>
        <a:xfrm>
          <a:off x="10528300" y="6527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78123</xdr:rowOff>
    </xdr:from>
    <xdr:to>
      <xdr:col>50</xdr:col>
      <xdr:colOff>165100</xdr:colOff>
      <xdr:row>38</xdr:row>
      <xdr:rowOff>8273</xdr:rowOff>
    </xdr:to>
    <xdr:sp macro="" textlink="">
      <xdr:nvSpPr>
        <xdr:cNvPr id="319" name="楕円 318"/>
        <xdr:cNvSpPr/>
      </xdr:nvSpPr>
      <xdr:spPr>
        <a:xfrm>
          <a:off x="9588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24800</xdr:rowOff>
    </xdr:from>
    <xdr:ext cx="378565" cy="259045"/>
    <xdr:sp macro="" textlink="">
      <xdr:nvSpPr>
        <xdr:cNvPr id="320" name="テキスト ボックス 319"/>
        <xdr:cNvSpPr txBox="1"/>
      </xdr:nvSpPr>
      <xdr:spPr>
        <a:xfrm>
          <a:off x="9450017" y="619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165318</xdr:rowOff>
    </xdr:from>
    <xdr:to>
      <xdr:col>46</xdr:col>
      <xdr:colOff>38100</xdr:colOff>
      <xdr:row>37</xdr:row>
      <xdr:rowOff>95468</xdr:rowOff>
    </xdr:to>
    <xdr:sp macro="" textlink="">
      <xdr:nvSpPr>
        <xdr:cNvPr id="321" name="楕円 320"/>
        <xdr:cNvSpPr/>
      </xdr:nvSpPr>
      <xdr:spPr>
        <a:xfrm>
          <a:off x="8699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111995</xdr:rowOff>
    </xdr:from>
    <xdr:ext cx="469744" cy="259045"/>
    <xdr:sp macro="" textlink="">
      <xdr:nvSpPr>
        <xdr:cNvPr id="322" name="テキスト ボックス 321"/>
        <xdr:cNvSpPr txBox="1"/>
      </xdr:nvSpPr>
      <xdr:spPr>
        <a:xfrm>
          <a:off x="8515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20646</xdr:rowOff>
    </xdr:from>
    <xdr:to>
      <xdr:col>41</xdr:col>
      <xdr:colOff>101600</xdr:colOff>
      <xdr:row>37</xdr:row>
      <xdr:rowOff>122246</xdr:rowOff>
    </xdr:to>
    <xdr:sp macro="" textlink="">
      <xdr:nvSpPr>
        <xdr:cNvPr id="323" name="楕円 322"/>
        <xdr:cNvSpPr/>
      </xdr:nvSpPr>
      <xdr:spPr>
        <a:xfrm>
          <a:off x="7810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138773</xdr:rowOff>
    </xdr:from>
    <xdr:ext cx="469744" cy="259045"/>
    <xdr:sp macro="" textlink="">
      <xdr:nvSpPr>
        <xdr:cNvPr id="324" name="テキスト ボックス 323"/>
        <xdr:cNvSpPr txBox="1"/>
      </xdr:nvSpPr>
      <xdr:spPr>
        <a:xfrm>
          <a:off x="7626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82042</xdr:rowOff>
    </xdr:from>
    <xdr:to>
      <xdr:col>36</xdr:col>
      <xdr:colOff>165100</xdr:colOff>
      <xdr:row>37</xdr:row>
      <xdr:rowOff>12192</xdr:rowOff>
    </xdr:to>
    <xdr:sp macro="" textlink="">
      <xdr:nvSpPr>
        <xdr:cNvPr id="325" name="楕円 324"/>
        <xdr:cNvSpPr/>
      </xdr:nvSpPr>
      <xdr:spPr>
        <a:xfrm>
          <a:off x="6921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28719</xdr:rowOff>
    </xdr:from>
    <xdr:ext cx="469744" cy="259045"/>
    <xdr:sp macro="" textlink="">
      <xdr:nvSpPr>
        <xdr:cNvPr id="326" name="テキスト ボックス 325"/>
        <xdr:cNvSpPr txBox="1"/>
      </xdr:nvSpPr>
      <xdr:spPr>
        <a:xfrm>
          <a:off x="6737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29464</xdr:rowOff>
    </xdr:from>
    <xdr:to>
      <xdr:col>55</xdr:col>
      <xdr:colOff>0</xdr:colOff>
      <xdr:row>57</xdr:row>
      <xdr:rowOff>69583</xdr:rowOff>
    </xdr:to>
    <xdr:cxnSp macro="">
      <xdr:nvCxnSpPr>
        <xdr:cNvPr id="355" name="直線コネクタ 354"/>
        <xdr:cNvCxnSpPr/>
      </xdr:nvCxnSpPr>
      <xdr:spPr>
        <a:xfrm>
          <a:off x="9639300" y="9802114"/>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29464</xdr:rowOff>
    </xdr:from>
    <xdr:to>
      <xdr:col>50</xdr:col>
      <xdr:colOff>114300</xdr:colOff>
      <xdr:row>57</xdr:row>
      <xdr:rowOff>39281</xdr:rowOff>
    </xdr:to>
    <xdr:cxnSp macro="">
      <xdr:nvCxnSpPr>
        <xdr:cNvPr id="358" name="直線コネクタ 357"/>
        <xdr:cNvCxnSpPr/>
      </xdr:nvCxnSpPr>
      <xdr:spPr>
        <a:xfrm flipV="1">
          <a:off x="8750300" y="9802114"/>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161989</xdr:rowOff>
    </xdr:from>
    <xdr:to>
      <xdr:col>45</xdr:col>
      <xdr:colOff>177800</xdr:colOff>
      <xdr:row>57</xdr:row>
      <xdr:rowOff>39281</xdr:rowOff>
    </xdr:to>
    <xdr:cxnSp macro="">
      <xdr:nvCxnSpPr>
        <xdr:cNvPr id="361" name="直線コネクタ 360"/>
        <xdr:cNvCxnSpPr/>
      </xdr:nvCxnSpPr>
      <xdr:spPr>
        <a:xfrm>
          <a:off x="7861300" y="976318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161989</xdr:rowOff>
    </xdr:from>
    <xdr:to>
      <xdr:col>41</xdr:col>
      <xdr:colOff>50800</xdr:colOff>
      <xdr:row>57</xdr:row>
      <xdr:rowOff>8725</xdr:rowOff>
    </xdr:to>
    <xdr:cxnSp macro="">
      <xdr:nvCxnSpPr>
        <xdr:cNvPr id="364" name="直線コネクタ 363"/>
        <xdr:cNvCxnSpPr/>
      </xdr:nvCxnSpPr>
      <xdr:spPr>
        <a:xfrm flipV="1">
          <a:off x="6972300" y="9763189"/>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18783</xdr:rowOff>
    </xdr:from>
    <xdr:to>
      <xdr:col>55</xdr:col>
      <xdr:colOff>50800</xdr:colOff>
      <xdr:row>57</xdr:row>
      <xdr:rowOff>120383</xdr:rowOff>
    </xdr:to>
    <xdr:sp macro="" textlink="">
      <xdr:nvSpPr>
        <xdr:cNvPr id="374" name="楕円 373"/>
        <xdr:cNvSpPr/>
      </xdr:nvSpPr>
      <xdr:spPr>
        <a:xfrm>
          <a:off x="10426700" y="97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168660</xdr:rowOff>
    </xdr:from>
    <xdr:ext cx="534377" cy="259045"/>
    <xdr:sp macro="" textlink="">
      <xdr:nvSpPr>
        <xdr:cNvPr id="375" name="農林水産業費該当値テキスト"/>
        <xdr:cNvSpPr txBox="1"/>
      </xdr:nvSpPr>
      <xdr:spPr>
        <a:xfrm>
          <a:off x="10528300" y="97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150114</xdr:rowOff>
    </xdr:from>
    <xdr:to>
      <xdr:col>50</xdr:col>
      <xdr:colOff>165100</xdr:colOff>
      <xdr:row>57</xdr:row>
      <xdr:rowOff>80264</xdr:rowOff>
    </xdr:to>
    <xdr:sp macro="" textlink="">
      <xdr:nvSpPr>
        <xdr:cNvPr id="376" name="楕円 375"/>
        <xdr:cNvSpPr/>
      </xdr:nvSpPr>
      <xdr:spPr>
        <a:xfrm>
          <a:off x="9588500" y="97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71391</xdr:rowOff>
    </xdr:from>
    <xdr:ext cx="534377" cy="259045"/>
    <xdr:sp macro="" textlink="">
      <xdr:nvSpPr>
        <xdr:cNvPr id="377" name="テキスト ボックス 376"/>
        <xdr:cNvSpPr txBox="1"/>
      </xdr:nvSpPr>
      <xdr:spPr>
        <a:xfrm>
          <a:off x="9372111" y="98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159931</xdr:rowOff>
    </xdr:from>
    <xdr:to>
      <xdr:col>46</xdr:col>
      <xdr:colOff>38100</xdr:colOff>
      <xdr:row>57</xdr:row>
      <xdr:rowOff>90081</xdr:rowOff>
    </xdr:to>
    <xdr:sp macro="" textlink="">
      <xdr:nvSpPr>
        <xdr:cNvPr id="378" name="楕円 377"/>
        <xdr:cNvSpPr/>
      </xdr:nvSpPr>
      <xdr:spPr>
        <a:xfrm>
          <a:off x="8699500" y="9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81208</xdr:rowOff>
    </xdr:from>
    <xdr:ext cx="534377" cy="259045"/>
    <xdr:sp macro="" textlink="">
      <xdr:nvSpPr>
        <xdr:cNvPr id="379" name="テキスト ボックス 378"/>
        <xdr:cNvSpPr txBox="1"/>
      </xdr:nvSpPr>
      <xdr:spPr>
        <a:xfrm>
          <a:off x="8483111" y="98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111189</xdr:rowOff>
    </xdr:from>
    <xdr:to>
      <xdr:col>41</xdr:col>
      <xdr:colOff>101600</xdr:colOff>
      <xdr:row>57</xdr:row>
      <xdr:rowOff>41339</xdr:rowOff>
    </xdr:to>
    <xdr:sp macro="" textlink="">
      <xdr:nvSpPr>
        <xdr:cNvPr id="380" name="楕円 379"/>
        <xdr:cNvSpPr/>
      </xdr:nvSpPr>
      <xdr:spPr>
        <a:xfrm>
          <a:off x="7810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32466</xdr:rowOff>
    </xdr:from>
    <xdr:ext cx="534377" cy="259045"/>
    <xdr:sp macro="" textlink="">
      <xdr:nvSpPr>
        <xdr:cNvPr id="381" name="テキスト ボックス 380"/>
        <xdr:cNvSpPr txBox="1"/>
      </xdr:nvSpPr>
      <xdr:spPr>
        <a:xfrm>
          <a:off x="7594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129375</xdr:rowOff>
    </xdr:from>
    <xdr:to>
      <xdr:col>36</xdr:col>
      <xdr:colOff>165100</xdr:colOff>
      <xdr:row>57</xdr:row>
      <xdr:rowOff>59525</xdr:rowOff>
    </xdr:to>
    <xdr:sp macro="" textlink="">
      <xdr:nvSpPr>
        <xdr:cNvPr id="382" name="楕円 381"/>
        <xdr:cNvSpPr/>
      </xdr:nvSpPr>
      <xdr:spPr>
        <a:xfrm>
          <a:off x="6921500" y="97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50652</xdr:rowOff>
    </xdr:from>
    <xdr:ext cx="534377" cy="259045"/>
    <xdr:sp macro="" textlink="">
      <xdr:nvSpPr>
        <xdr:cNvPr id="383" name="テキスト ボックス 382"/>
        <xdr:cNvSpPr txBox="1"/>
      </xdr:nvSpPr>
      <xdr:spPr>
        <a:xfrm>
          <a:off x="6705111" y="98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112092</xdr:rowOff>
    </xdr:from>
    <xdr:to>
      <xdr:col>55</xdr:col>
      <xdr:colOff>0</xdr:colOff>
      <xdr:row>78</xdr:row>
      <xdr:rowOff>148548</xdr:rowOff>
    </xdr:to>
    <xdr:cxnSp macro="">
      <xdr:nvCxnSpPr>
        <xdr:cNvPr id="412" name="直線コネクタ 411"/>
        <xdr:cNvCxnSpPr/>
      </xdr:nvCxnSpPr>
      <xdr:spPr>
        <a:xfrm flipV="1">
          <a:off x="9639300" y="13485192"/>
          <a:ext cx="838200" cy="3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140576</xdr:rowOff>
    </xdr:from>
    <xdr:to>
      <xdr:col>50</xdr:col>
      <xdr:colOff>114300</xdr:colOff>
      <xdr:row>78</xdr:row>
      <xdr:rowOff>148548</xdr:rowOff>
    </xdr:to>
    <xdr:cxnSp macro="">
      <xdr:nvCxnSpPr>
        <xdr:cNvPr id="415" name="直線コネクタ 414"/>
        <xdr:cNvCxnSpPr/>
      </xdr:nvCxnSpPr>
      <xdr:spPr>
        <a:xfrm>
          <a:off x="8750300" y="13513676"/>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140576</xdr:rowOff>
    </xdr:from>
    <xdr:to>
      <xdr:col>45</xdr:col>
      <xdr:colOff>177800</xdr:colOff>
      <xdr:row>78</xdr:row>
      <xdr:rowOff>151068</xdr:rowOff>
    </xdr:to>
    <xdr:cxnSp macro="">
      <xdr:nvCxnSpPr>
        <xdr:cNvPr id="418" name="直線コネクタ 417"/>
        <xdr:cNvCxnSpPr/>
      </xdr:nvCxnSpPr>
      <xdr:spPr>
        <a:xfrm flipV="1">
          <a:off x="7861300" y="13513676"/>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145529</xdr:rowOff>
    </xdr:from>
    <xdr:to>
      <xdr:col>41</xdr:col>
      <xdr:colOff>50800</xdr:colOff>
      <xdr:row>78</xdr:row>
      <xdr:rowOff>151068</xdr:rowOff>
    </xdr:to>
    <xdr:cxnSp macro="">
      <xdr:nvCxnSpPr>
        <xdr:cNvPr id="421" name="直線コネクタ 420"/>
        <xdr:cNvCxnSpPr/>
      </xdr:nvCxnSpPr>
      <xdr:spPr>
        <a:xfrm>
          <a:off x="6972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61292</xdr:rowOff>
    </xdr:from>
    <xdr:to>
      <xdr:col>55</xdr:col>
      <xdr:colOff>50800</xdr:colOff>
      <xdr:row>78</xdr:row>
      <xdr:rowOff>162892</xdr:rowOff>
    </xdr:to>
    <xdr:sp macro="" textlink="">
      <xdr:nvSpPr>
        <xdr:cNvPr id="431" name="楕円 430"/>
        <xdr:cNvSpPr/>
      </xdr:nvSpPr>
      <xdr:spPr>
        <a:xfrm>
          <a:off x="10426700" y="134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97748</xdr:rowOff>
    </xdr:from>
    <xdr:to>
      <xdr:col>50</xdr:col>
      <xdr:colOff>165100</xdr:colOff>
      <xdr:row>79</xdr:row>
      <xdr:rowOff>27898</xdr:rowOff>
    </xdr:to>
    <xdr:sp macro="" textlink="">
      <xdr:nvSpPr>
        <xdr:cNvPr id="433" name="楕円 432"/>
        <xdr:cNvSpPr/>
      </xdr:nvSpPr>
      <xdr:spPr>
        <a:xfrm>
          <a:off x="9588500" y="134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19025</xdr:rowOff>
    </xdr:from>
    <xdr:ext cx="469744" cy="259045"/>
    <xdr:sp macro="" textlink="">
      <xdr:nvSpPr>
        <xdr:cNvPr id="434" name="テキスト ボックス 433"/>
        <xdr:cNvSpPr txBox="1"/>
      </xdr:nvSpPr>
      <xdr:spPr>
        <a:xfrm>
          <a:off x="9404428" y="1356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89776</xdr:rowOff>
    </xdr:from>
    <xdr:to>
      <xdr:col>46</xdr:col>
      <xdr:colOff>38100</xdr:colOff>
      <xdr:row>79</xdr:row>
      <xdr:rowOff>19926</xdr:rowOff>
    </xdr:to>
    <xdr:sp macro="" textlink="">
      <xdr:nvSpPr>
        <xdr:cNvPr id="435" name="楕円 434"/>
        <xdr:cNvSpPr/>
      </xdr:nvSpPr>
      <xdr:spPr>
        <a:xfrm>
          <a:off x="8699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11053</xdr:rowOff>
    </xdr:from>
    <xdr:ext cx="469744" cy="259045"/>
    <xdr:sp macro="" textlink="">
      <xdr:nvSpPr>
        <xdr:cNvPr id="436" name="テキスト ボックス 435"/>
        <xdr:cNvSpPr txBox="1"/>
      </xdr:nvSpPr>
      <xdr:spPr>
        <a:xfrm>
          <a:off x="8515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100268</xdr:rowOff>
    </xdr:from>
    <xdr:to>
      <xdr:col>41</xdr:col>
      <xdr:colOff>101600</xdr:colOff>
      <xdr:row>79</xdr:row>
      <xdr:rowOff>30418</xdr:rowOff>
    </xdr:to>
    <xdr:sp macro="" textlink="">
      <xdr:nvSpPr>
        <xdr:cNvPr id="437" name="楕円 436"/>
        <xdr:cNvSpPr/>
      </xdr:nvSpPr>
      <xdr:spPr>
        <a:xfrm>
          <a:off x="7810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21545</xdr:rowOff>
    </xdr:from>
    <xdr:ext cx="469744" cy="259045"/>
    <xdr:sp macro="" textlink="">
      <xdr:nvSpPr>
        <xdr:cNvPr id="438" name="テキスト ボックス 437"/>
        <xdr:cNvSpPr txBox="1"/>
      </xdr:nvSpPr>
      <xdr:spPr>
        <a:xfrm>
          <a:off x="7626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94729</xdr:rowOff>
    </xdr:from>
    <xdr:to>
      <xdr:col>36</xdr:col>
      <xdr:colOff>165100</xdr:colOff>
      <xdr:row>79</xdr:row>
      <xdr:rowOff>24879</xdr:rowOff>
    </xdr:to>
    <xdr:sp macro="" textlink="">
      <xdr:nvSpPr>
        <xdr:cNvPr id="439" name="楕円 438"/>
        <xdr:cNvSpPr/>
      </xdr:nvSpPr>
      <xdr:spPr>
        <a:xfrm>
          <a:off x="6921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16006</xdr:rowOff>
    </xdr:from>
    <xdr:ext cx="469744" cy="259045"/>
    <xdr:sp macro="" textlink="">
      <xdr:nvSpPr>
        <xdr:cNvPr id="440" name="テキスト ボックス 439"/>
        <xdr:cNvSpPr txBox="1"/>
      </xdr:nvSpPr>
      <xdr:spPr>
        <a:xfrm>
          <a:off x="6737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127984</xdr:rowOff>
    </xdr:from>
    <xdr:to>
      <xdr:col>55</xdr:col>
      <xdr:colOff>0</xdr:colOff>
      <xdr:row>95</xdr:row>
      <xdr:rowOff>171047</xdr:rowOff>
    </xdr:to>
    <xdr:cxnSp macro="">
      <xdr:nvCxnSpPr>
        <xdr:cNvPr id="473" name="直線コネクタ 472"/>
        <xdr:cNvCxnSpPr/>
      </xdr:nvCxnSpPr>
      <xdr:spPr>
        <a:xfrm flipV="1">
          <a:off x="9639300" y="16415734"/>
          <a:ext cx="838200" cy="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149340</xdr:rowOff>
    </xdr:from>
    <xdr:to>
      <xdr:col>50</xdr:col>
      <xdr:colOff>114300</xdr:colOff>
      <xdr:row>95</xdr:row>
      <xdr:rowOff>171047</xdr:rowOff>
    </xdr:to>
    <xdr:cxnSp macro="">
      <xdr:nvCxnSpPr>
        <xdr:cNvPr id="476" name="直線コネクタ 475"/>
        <xdr:cNvCxnSpPr/>
      </xdr:nvCxnSpPr>
      <xdr:spPr>
        <a:xfrm>
          <a:off x="8750300" y="16437090"/>
          <a:ext cx="889000" cy="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149340</xdr:rowOff>
    </xdr:from>
    <xdr:to>
      <xdr:col>45</xdr:col>
      <xdr:colOff>177800</xdr:colOff>
      <xdr:row>96</xdr:row>
      <xdr:rowOff>12446</xdr:rowOff>
    </xdr:to>
    <xdr:cxnSp macro="">
      <xdr:nvCxnSpPr>
        <xdr:cNvPr id="479" name="直線コネクタ 478"/>
        <xdr:cNvCxnSpPr/>
      </xdr:nvCxnSpPr>
      <xdr:spPr>
        <a:xfrm flipV="1">
          <a:off x="7861300" y="16437090"/>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133823</xdr:rowOff>
    </xdr:from>
    <xdr:to>
      <xdr:col>41</xdr:col>
      <xdr:colOff>50800</xdr:colOff>
      <xdr:row>96</xdr:row>
      <xdr:rowOff>12446</xdr:rowOff>
    </xdr:to>
    <xdr:cxnSp macro="">
      <xdr:nvCxnSpPr>
        <xdr:cNvPr id="482" name="直線コネクタ 481"/>
        <xdr:cNvCxnSpPr/>
      </xdr:nvCxnSpPr>
      <xdr:spPr>
        <a:xfrm>
          <a:off x="6972300" y="16421573"/>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77184</xdr:rowOff>
    </xdr:from>
    <xdr:to>
      <xdr:col>55</xdr:col>
      <xdr:colOff>50800</xdr:colOff>
      <xdr:row>96</xdr:row>
      <xdr:rowOff>7334</xdr:rowOff>
    </xdr:to>
    <xdr:sp macro="" textlink="">
      <xdr:nvSpPr>
        <xdr:cNvPr id="492" name="楕円 491"/>
        <xdr:cNvSpPr/>
      </xdr:nvSpPr>
      <xdr:spPr>
        <a:xfrm>
          <a:off x="104267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100061</xdr:rowOff>
    </xdr:from>
    <xdr:ext cx="534377" cy="259045"/>
    <xdr:sp macro="" textlink="">
      <xdr:nvSpPr>
        <xdr:cNvPr id="493" name="土木費該当値テキスト"/>
        <xdr:cNvSpPr txBox="1"/>
      </xdr:nvSpPr>
      <xdr:spPr>
        <a:xfrm>
          <a:off x="10528300" y="162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120247</xdr:rowOff>
    </xdr:from>
    <xdr:to>
      <xdr:col>50</xdr:col>
      <xdr:colOff>165100</xdr:colOff>
      <xdr:row>96</xdr:row>
      <xdr:rowOff>50397</xdr:rowOff>
    </xdr:to>
    <xdr:sp macro="" textlink="">
      <xdr:nvSpPr>
        <xdr:cNvPr id="494" name="楕円 493"/>
        <xdr:cNvSpPr/>
      </xdr:nvSpPr>
      <xdr:spPr>
        <a:xfrm>
          <a:off x="9588500" y="16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66924</xdr:rowOff>
    </xdr:from>
    <xdr:ext cx="534377" cy="259045"/>
    <xdr:sp macro="" textlink="">
      <xdr:nvSpPr>
        <xdr:cNvPr id="495" name="テキスト ボックス 494"/>
        <xdr:cNvSpPr txBox="1"/>
      </xdr:nvSpPr>
      <xdr:spPr>
        <a:xfrm>
          <a:off x="9372111" y="1618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98540</xdr:rowOff>
    </xdr:from>
    <xdr:to>
      <xdr:col>46</xdr:col>
      <xdr:colOff>38100</xdr:colOff>
      <xdr:row>96</xdr:row>
      <xdr:rowOff>28690</xdr:rowOff>
    </xdr:to>
    <xdr:sp macro="" textlink="">
      <xdr:nvSpPr>
        <xdr:cNvPr id="496" name="楕円 495"/>
        <xdr:cNvSpPr/>
      </xdr:nvSpPr>
      <xdr:spPr>
        <a:xfrm>
          <a:off x="8699500" y="163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45217</xdr:rowOff>
    </xdr:from>
    <xdr:ext cx="534377" cy="259045"/>
    <xdr:sp macro="" textlink="">
      <xdr:nvSpPr>
        <xdr:cNvPr id="497" name="テキスト ボックス 496"/>
        <xdr:cNvSpPr txBox="1"/>
      </xdr:nvSpPr>
      <xdr:spPr>
        <a:xfrm>
          <a:off x="8483111" y="161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133096</xdr:rowOff>
    </xdr:from>
    <xdr:to>
      <xdr:col>41</xdr:col>
      <xdr:colOff>101600</xdr:colOff>
      <xdr:row>96</xdr:row>
      <xdr:rowOff>63246</xdr:rowOff>
    </xdr:to>
    <xdr:sp macro="" textlink="">
      <xdr:nvSpPr>
        <xdr:cNvPr id="498" name="楕円 497"/>
        <xdr:cNvSpPr/>
      </xdr:nvSpPr>
      <xdr:spPr>
        <a:xfrm>
          <a:off x="78105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99" name="テキスト ボックス 498"/>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83023</xdr:rowOff>
    </xdr:from>
    <xdr:to>
      <xdr:col>36</xdr:col>
      <xdr:colOff>165100</xdr:colOff>
      <xdr:row>96</xdr:row>
      <xdr:rowOff>13173</xdr:rowOff>
    </xdr:to>
    <xdr:sp macro="" textlink="">
      <xdr:nvSpPr>
        <xdr:cNvPr id="500" name="楕円 499"/>
        <xdr:cNvSpPr/>
      </xdr:nvSpPr>
      <xdr:spPr>
        <a:xfrm>
          <a:off x="6921500" y="163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29700</xdr:rowOff>
    </xdr:from>
    <xdr:ext cx="534377" cy="259045"/>
    <xdr:sp macro="" textlink="">
      <xdr:nvSpPr>
        <xdr:cNvPr id="501" name="テキスト ボックス 500"/>
        <xdr:cNvSpPr txBox="1"/>
      </xdr:nvSpPr>
      <xdr:spPr>
        <a:xfrm>
          <a:off x="6705111" y="161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138176</xdr:rowOff>
    </xdr:from>
    <xdr:to>
      <xdr:col>85</xdr:col>
      <xdr:colOff>127000</xdr:colOff>
      <xdr:row>34</xdr:row>
      <xdr:rowOff>121431</xdr:rowOff>
    </xdr:to>
    <xdr:cxnSp macro="">
      <xdr:nvCxnSpPr>
        <xdr:cNvPr id="530" name="直線コネクタ 529"/>
        <xdr:cNvCxnSpPr/>
      </xdr:nvCxnSpPr>
      <xdr:spPr>
        <a:xfrm flipV="1">
          <a:off x="15481300" y="5110226"/>
          <a:ext cx="838200" cy="84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121431</xdr:rowOff>
    </xdr:from>
    <xdr:to>
      <xdr:col>81</xdr:col>
      <xdr:colOff>50800</xdr:colOff>
      <xdr:row>35</xdr:row>
      <xdr:rowOff>29725</xdr:rowOff>
    </xdr:to>
    <xdr:cxnSp macro="">
      <xdr:nvCxnSpPr>
        <xdr:cNvPr id="533" name="直線コネクタ 532"/>
        <xdr:cNvCxnSpPr/>
      </xdr:nvCxnSpPr>
      <xdr:spPr>
        <a:xfrm flipV="1">
          <a:off x="14592300" y="5950731"/>
          <a:ext cx="8890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29725</xdr:rowOff>
    </xdr:from>
    <xdr:to>
      <xdr:col>76</xdr:col>
      <xdr:colOff>114300</xdr:colOff>
      <xdr:row>36</xdr:row>
      <xdr:rowOff>78378</xdr:rowOff>
    </xdr:to>
    <xdr:cxnSp macro="">
      <xdr:nvCxnSpPr>
        <xdr:cNvPr id="536" name="直線コネクタ 535"/>
        <xdr:cNvCxnSpPr/>
      </xdr:nvCxnSpPr>
      <xdr:spPr>
        <a:xfrm flipV="1">
          <a:off x="13703300" y="6030475"/>
          <a:ext cx="889000" cy="2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6636</xdr:rowOff>
    </xdr:from>
    <xdr:to>
      <xdr:col>71</xdr:col>
      <xdr:colOff>177800</xdr:colOff>
      <xdr:row>36</xdr:row>
      <xdr:rowOff>78378</xdr:rowOff>
    </xdr:to>
    <xdr:cxnSp macro="">
      <xdr:nvCxnSpPr>
        <xdr:cNvPr id="539" name="直線コネクタ 538"/>
        <xdr:cNvCxnSpPr/>
      </xdr:nvCxnSpPr>
      <xdr:spPr>
        <a:xfrm>
          <a:off x="12814300" y="617883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87376</xdr:rowOff>
    </xdr:from>
    <xdr:to>
      <xdr:col>85</xdr:col>
      <xdr:colOff>177800</xdr:colOff>
      <xdr:row>30</xdr:row>
      <xdr:rowOff>17526</xdr:rowOff>
    </xdr:to>
    <xdr:sp macro="" textlink="">
      <xdr:nvSpPr>
        <xdr:cNvPr id="549" name="楕円 548"/>
        <xdr:cNvSpPr/>
      </xdr:nvSpPr>
      <xdr:spPr>
        <a:xfrm>
          <a:off x="16268700" y="505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40403</xdr:rowOff>
    </xdr:from>
    <xdr:ext cx="534377" cy="259045"/>
    <xdr:sp macro="" textlink="">
      <xdr:nvSpPr>
        <xdr:cNvPr id="550" name="消防費該当値テキスト"/>
        <xdr:cNvSpPr txBox="1"/>
      </xdr:nvSpPr>
      <xdr:spPr>
        <a:xfrm>
          <a:off x="16370300" y="50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70631</xdr:rowOff>
    </xdr:from>
    <xdr:to>
      <xdr:col>81</xdr:col>
      <xdr:colOff>101600</xdr:colOff>
      <xdr:row>35</xdr:row>
      <xdr:rowOff>781</xdr:rowOff>
    </xdr:to>
    <xdr:sp macro="" textlink="">
      <xdr:nvSpPr>
        <xdr:cNvPr id="551" name="楕円 550"/>
        <xdr:cNvSpPr/>
      </xdr:nvSpPr>
      <xdr:spPr>
        <a:xfrm>
          <a:off x="15430500" y="5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17308</xdr:rowOff>
    </xdr:from>
    <xdr:ext cx="534377" cy="259045"/>
    <xdr:sp macro="" textlink="">
      <xdr:nvSpPr>
        <xdr:cNvPr id="552" name="テキスト ボックス 551"/>
        <xdr:cNvSpPr txBox="1"/>
      </xdr:nvSpPr>
      <xdr:spPr>
        <a:xfrm>
          <a:off x="15214111" y="56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150375</xdr:rowOff>
    </xdr:from>
    <xdr:to>
      <xdr:col>76</xdr:col>
      <xdr:colOff>165100</xdr:colOff>
      <xdr:row>35</xdr:row>
      <xdr:rowOff>80525</xdr:rowOff>
    </xdr:to>
    <xdr:sp macro="" textlink="">
      <xdr:nvSpPr>
        <xdr:cNvPr id="553" name="楕円 552"/>
        <xdr:cNvSpPr/>
      </xdr:nvSpPr>
      <xdr:spPr>
        <a:xfrm>
          <a:off x="14541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97052</xdr:rowOff>
    </xdr:from>
    <xdr:ext cx="534377" cy="259045"/>
    <xdr:sp macro="" textlink="">
      <xdr:nvSpPr>
        <xdr:cNvPr id="554" name="テキスト ボックス 553"/>
        <xdr:cNvSpPr txBox="1"/>
      </xdr:nvSpPr>
      <xdr:spPr>
        <a:xfrm>
          <a:off x="14325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27578</xdr:rowOff>
    </xdr:from>
    <xdr:to>
      <xdr:col>72</xdr:col>
      <xdr:colOff>38100</xdr:colOff>
      <xdr:row>36</xdr:row>
      <xdr:rowOff>129178</xdr:rowOff>
    </xdr:to>
    <xdr:sp macro="" textlink="">
      <xdr:nvSpPr>
        <xdr:cNvPr id="555" name="楕円 554"/>
        <xdr:cNvSpPr/>
      </xdr:nvSpPr>
      <xdr:spPr>
        <a:xfrm>
          <a:off x="13652500" y="61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145705</xdr:rowOff>
    </xdr:from>
    <xdr:ext cx="534377" cy="259045"/>
    <xdr:sp macro="" textlink="">
      <xdr:nvSpPr>
        <xdr:cNvPr id="556" name="テキスト ボックス 555"/>
        <xdr:cNvSpPr txBox="1"/>
      </xdr:nvSpPr>
      <xdr:spPr>
        <a:xfrm>
          <a:off x="13436111" y="59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127286</xdr:rowOff>
    </xdr:from>
    <xdr:to>
      <xdr:col>67</xdr:col>
      <xdr:colOff>101600</xdr:colOff>
      <xdr:row>36</xdr:row>
      <xdr:rowOff>57436</xdr:rowOff>
    </xdr:to>
    <xdr:sp macro="" textlink="">
      <xdr:nvSpPr>
        <xdr:cNvPr id="557" name="楕円 556"/>
        <xdr:cNvSpPr/>
      </xdr:nvSpPr>
      <xdr:spPr>
        <a:xfrm>
          <a:off x="12763500" y="61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73963</xdr:rowOff>
    </xdr:from>
    <xdr:ext cx="534377" cy="259045"/>
    <xdr:sp macro="" textlink="">
      <xdr:nvSpPr>
        <xdr:cNvPr id="558" name="テキスト ボックス 557"/>
        <xdr:cNvSpPr txBox="1"/>
      </xdr:nvSpPr>
      <xdr:spPr>
        <a:xfrm>
          <a:off x="12547111" y="59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98407</xdr:rowOff>
    </xdr:from>
    <xdr:to>
      <xdr:col>85</xdr:col>
      <xdr:colOff>127000</xdr:colOff>
      <xdr:row>57</xdr:row>
      <xdr:rowOff>87084</xdr:rowOff>
    </xdr:to>
    <xdr:cxnSp macro="">
      <xdr:nvCxnSpPr>
        <xdr:cNvPr id="587" name="直線コネクタ 586"/>
        <xdr:cNvCxnSpPr/>
      </xdr:nvCxnSpPr>
      <xdr:spPr>
        <a:xfrm flipV="1">
          <a:off x="15481300" y="9699607"/>
          <a:ext cx="838200" cy="16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66167</xdr:rowOff>
    </xdr:from>
    <xdr:to>
      <xdr:col>81</xdr:col>
      <xdr:colOff>50800</xdr:colOff>
      <xdr:row>57</xdr:row>
      <xdr:rowOff>87084</xdr:rowOff>
    </xdr:to>
    <xdr:cxnSp macro="">
      <xdr:nvCxnSpPr>
        <xdr:cNvPr id="590" name="直線コネクタ 589"/>
        <xdr:cNvCxnSpPr/>
      </xdr:nvCxnSpPr>
      <xdr:spPr>
        <a:xfrm>
          <a:off x="14592300" y="983881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15448</xdr:rowOff>
    </xdr:from>
    <xdr:to>
      <xdr:col>76</xdr:col>
      <xdr:colOff>114300</xdr:colOff>
      <xdr:row>57</xdr:row>
      <xdr:rowOff>66167</xdr:rowOff>
    </xdr:to>
    <xdr:cxnSp macro="">
      <xdr:nvCxnSpPr>
        <xdr:cNvPr id="593" name="直線コネクタ 592"/>
        <xdr:cNvCxnSpPr/>
      </xdr:nvCxnSpPr>
      <xdr:spPr>
        <a:xfrm>
          <a:off x="13703300" y="9788098"/>
          <a:ext cx="8890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15448</xdr:rowOff>
    </xdr:from>
    <xdr:to>
      <xdr:col>71</xdr:col>
      <xdr:colOff>177800</xdr:colOff>
      <xdr:row>57</xdr:row>
      <xdr:rowOff>28715</xdr:rowOff>
    </xdr:to>
    <xdr:cxnSp macro="">
      <xdr:nvCxnSpPr>
        <xdr:cNvPr id="596" name="直線コネクタ 595"/>
        <xdr:cNvCxnSpPr/>
      </xdr:nvCxnSpPr>
      <xdr:spPr>
        <a:xfrm flipV="1">
          <a:off x="12814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47607</xdr:rowOff>
    </xdr:from>
    <xdr:to>
      <xdr:col>85</xdr:col>
      <xdr:colOff>177800</xdr:colOff>
      <xdr:row>56</xdr:row>
      <xdr:rowOff>149207</xdr:rowOff>
    </xdr:to>
    <xdr:sp macro="" textlink="">
      <xdr:nvSpPr>
        <xdr:cNvPr id="606" name="楕円 605"/>
        <xdr:cNvSpPr/>
      </xdr:nvSpPr>
      <xdr:spPr>
        <a:xfrm>
          <a:off x="16268700" y="96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26034</xdr:rowOff>
    </xdr:from>
    <xdr:ext cx="534377" cy="259045"/>
    <xdr:sp macro="" textlink="">
      <xdr:nvSpPr>
        <xdr:cNvPr id="607" name="教育費該当値テキスト"/>
        <xdr:cNvSpPr txBox="1"/>
      </xdr:nvSpPr>
      <xdr:spPr>
        <a:xfrm>
          <a:off x="16370300" y="96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36284</xdr:rowOff>
    </xdr:from>
    <xdr:to>
      <xdr:col>81</xdr:col>
      <xdr:colOff>101600</xdr:colOff>
      <xdr:row>57</xdr:row>
      <xdr:rowOff>137884</xdr:rowOff>
    </xdr:to>
    <xdr:sp macro="" textlink="">
      <xdr:nvSpPr>
        <xdr:cNvPr id="608" name="楕円 607"/>
        <xdr:cNvSpPr/>
      </xdr:nvSpPr>
      <xdr:spPr>
        <a:xfrm>
          <a:off x="15430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129011</xdr:rowOff>
    </xdr:from>
    <xdr:ext cx="534377" cy="259045"/>
    <xdr:sp macro="" textlink="">
      <xdr:nvSpPr>
        <xdr:cNvPr id="609" name="テキスト ボックス 608"/>
        <xdr:cNvSpPr txBox="1"/>
      </xdr:nvSpPr>
      <xdr:spPr>
        <a:xfrm>
          <a:off x="15214111" y="99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15367</xdr:rowOff>
    </xdr:from>
    <xdr:to>
      <xdr:col>76</xdr:col>
      <xdr:colOff>165100</xdr:colOff>
      <xdr:row>57</xdr:row>
      <xdr:rowOff>116967</xdr:rowOff>
    </xdr:to>
    <xdr:sp macro="" textlink="">
      <xdr:nvSpPr>
        <xdr:cNvPr id="610" name="楕円 609"/>
        <xdr:cNvSpPr/>
      </xdr:nvSpPr>
      <xdr:spPr>
        <a:xfrm>
          <a:off x="14541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108094</xdr:rowOff>
    </xdr:from>
    <xdr:ext cx="534377" cy="259045"/>
    <xdr:sp macro="" textlink="">
      <xdr:nvSpPr>
        <xdr:cNvPr id="611" name="テキスト ボックス 610"/>
        <xdr:cNvSpPr txBox="1"/>
      </xdr:nvSpPr>
      <xdr:spPr>
        <a:xfrm>
          <a:off x="14325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136098</xdr:rowOff>
    </xdr:from>
    <xdr:to>
      <xdr:col>72</xdr:col>
      <xdr:colOff>38100</xdr:colOff>
      <xdr:row>57</xdr:row>
      <xdr:rowOff>66248</xdr:rowOff>
    </xdr:to>
    <xdr:sp macro="" textlink="">
      <xdr:nvSpPr>
        <xdr:cNvPr id="612" name="楕円 611"/>
        <xdr:cNvSpPr/>
      </xdr:nvSpPr>
      <xdr:spPr>
        <a:xfrm>
          <a:off x="13652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57375</xdr:rowOff>
    </xdr:from>
    <xdr:ext cx="534377" cy="259045"/>
    <xdr:sp macro="" textlink="">
      <xdr:nvSpPr>
        <xdr:cNvPr id="613" name="テキスト ボックス 612"/>
        <xdr:cNvSpPr txBox="1"/>
      </xdr:nvSpPr>
      <xdr:spPr>
        <a:xfrm>
          <a:off x="13436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149365</xdr:rowOff>
    </xdr:from>
    <xdr:to>
      <xdr:col>67</xdr:col>
      <xdr:colOff>101600</xdr:colOff>
      <xdr:row>57</xdr:row>
      <xdr:rowOff>79515</xdr:rowOff>
    </xdr:to>
    <xdr:sp macro="" textlink="">
      <xdr:nvSpPr>
        <xdr:cNvPr id="614" name="楕円 613"/>
        <xdr:cNvSpPr/>
      </xdr:nvSpPr>
      <xdr:spPr>
        <a:xfrm>
          <a:off x="12763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70642</xdr:rowOff>
    </xdr:from>
    <xdr:ext cx="534377" cy="259045"/>
    <xdr:sp macro="" textlink="">
      <xdr:nvSpPr>
        <xdr:cNvPr id="615" name="テキスト ボックス 614"/>
        <xdr:cNvSpPr txBox="1"/>
      </xdr:nvSpPr>
      <xdr:spPr>
        <a:xfrm>
          <a:off x="12547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110799</xdr:rowOff>
    </xdr:from>
    <xdr:to>
      <xdr:col>85</xdr:col>
      <xdr:colOff>127000</xdr:colOff>
      <xdr:row>76</xdr:row>
      <xdr:rowOff>114292</xdr:rowOff>
    </xdr:to>
    <xdr:cxnSp macro="">
      <xdr:nvCxnSpPr>
        <xdr:cNvPr id="646" name="直線コネクタ 645"/>
        <xdr:cNvCxnSpPr/>
      </xdr:nvCxnSpPr>
      <xdr:spPr>
        <a:xfrm flipV="1">
          <a:off x="15481300" y="12626649"/>
          <a:ext cx="838200" cy="5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114292</xdr:rowOff>
    </xdr:from>
    <xdr:to>
      <xdr:col>81</xdr:col>
      <xdr:colOff>50800</xdr:colOff>
      <xdr:row>79</xdr:row>
      <xdr:rowOff>86289</xdr:rowOff>
    </xdr:to>
    <xdr:cxnSp macro="">
      <xdr:nvCxnSpPr>
        <xdr:cNvPr id="649" name="直線コネクタ 648"/>
        <xdr:cNvCxnSpPr/>
      </xdr:nvCxnSpPr>
      <xdr:spPr>
        <a:xfrm flipV="1">
          <a:off x="14592300" y="13144492"/>
          <a:ext cx="889000" cy="4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55085</xdr:rowOff>
    </xdr:from>
    <xdr:to>
      <xdr:col>76</xdr:col>
      <xdr:colOff>114300</xdr:colOff>
      <xdr:row>79</xdr:row>
      <xdr:rowOff>86289</xdr:rowOff>
    </xdr:to>
    <xdr:cxnSp macro="">
      <xdr:nvCxnSpPr>
        <xdr:cNvPr id="652" name="直線コネクタ 651"/>
        <xdr:cNvCxnSpPr/>
      </xdr:nvCxnSpPr>
      <xdr:spPr>
        <a:xfrm>
          <a:off x="13703300" y="13428185"/>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55085</xdr:rowOff>
    </xdr:from>
    <xdr:to>
      <xdr:col>71</xdr:col>
      <xdr:colOff>177800</xdr:colOff>
      <xdr:row>79</xdr:row>
      <xdr:rowOff>85392</xdr:rowOff>
    </xdr:to>
    <xdr:cxnSp macro="">
      <xdr:nvCxnSpPr>
        <xdr:cNvPr id="655" name="直線コネクタ 654"/>
        <xdr:cNvCxnSpPr/>
      </xdr:nvCxnSpPr>
      <xdr:spPr>
        <a:xfrm flipV="1">
          <a:off x="12814300" y="13428185"/>
          <a:ext cx="889000" cy="20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59999</xdr:rowOff>
    </xdr:from>
    <xdr:to>
      <xdr:col>85</xdr:col>
      <xdr:colOff>177800</xdr:colOff>
      <xdr:row>73</xdr:row>
      <xdr:rowOff>161599</xdr:rowOff>
    </xdr:to>
    <xdr:sp macro="" textlink="">
      <xdr:nvSpPr>
        <xdr:cNvPr id="665" name="楕円 664"/>
        <xdr:cNvSpPr/>
      </xdr:nvSpPr>
      <xdr:spPr>
        <a:xfrm>
          <a:off x="16268700" y="125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82876</xdr:rowOff>
    </xdr:from>
    <xdr:ext cx="534377" cy="259045"/>
    <xdr:sp macro="" textlink="">
      <xdr:nvSpPr>
        <xdr:cNvPr id="666" name="災害復旧費該当値テキスト"/>
        <xdr:cNvSpPr txBox="1"/>
      </xdr:nvSpPr>
      <xdr:spPr>
        <a:xfrm>
          <a:off x="16370300" y="124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63492</xdr:rowOff>
    </xdr:from>
    <xdr:to>
      <xdr:col>81</xdr:col>
      <xdr:colOff>101600</xdr:colOff>
      <xdr:row>76</xdr:row>
      <xdr:rowOff>165092</xdr:rowOff>
    </xdr:to>
    <xdr:sp macro="" textlink="">
      <xdr:nvSpPr>
        <xdr:cNvPr id="667" name="楕円 666"/>
        <xdr:cNvSpPr/>
      </xdr:nvSpPr>
      <xdr:spPr>
        <a:xfrm>
          <a:off x="15430500" y="13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10170</xdr:rowOff>
    </xdr:from>
    <xdr:ext cx="534377" cy="259045"/>
    <xdr:sp macro="" textlink="">
      <xdr:nvSpPr>
        <xdr:cNvPr id="668" name="テキスト ボックス 667"/>
        <xdr:cNvSpPr txBox="1"/>
      </xdr:nvSpPr>
      <xdr:spPr>
        <a:xfrm>
          <a:off x="15214111" y="128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35489</xdr:rowOff>
    </xdr:from>
    <xdr:to>
      <xdr:col>76</xdr:col>
      <xdr:colOff>165100</xdr:colOff>
      <xdr:row>79</xdr:row>
      <xdr:rowOff>137089</xdr:rowOff>
    </xdr:to>
    <xdr:sp macro="" textlink="">
      <xdr:nvSpPr>
        <xdr:cNvPr id="669" name="楕円 668"/>
        <xdr:cNvSpPr/>
      </xdr:nvSpPr>
      <xdr:spPr>
        <a:xfrm>
          <a:off x="14541500" y="135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128216</xdr:rowOff>
    </xdr:from>
    <xdr:ext cx="378565" cy="259045"/>
    <xdr:sp macro="" textlink="">
      <xdr:nvSpPr>
        <xdr:cNvPr id="670" name="テキスト ボックス 669"/>
        <xdr:cNvSpPr txBox="1"/>
      </xdr:nvSpPr>
      <xdr:spPr>
        <a:xfrm>
          <a:off x="14403017" y="1367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4285</xdr:rowOff>
    </xdr:from>
    <xdr:to>
      <xdr:col>72</xdr:col>
      <xdr:colOff>38100</xdr:colOff>
      <xdr:row>78</xdr:row>
      <xdr:rowOff>105885</xdr:rowOff>
    </xdr:to>
    <xdr:sp macro="" textlink="">
      <xdr:nvSpPr>
        <xdr:cNvPr id="671" name="楕円 670"/>
        <xdr:cNvSpPr/>
      </xdr:nvSpPr>
      <xdr:spPr>
        <a:xfrm>
          <a:off x="13652500" y="133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122412</xdr:rowOff>
    </xdr:from>
    <xdr:ext cx="534377" cy="259045"/>
    <xdr:sp macro="" textlink="">
      <xdr:nvSpPr>
        <xdr:cNvPr id="672" name="テキスト ボックス 671"/>
        <xdr:cNvSpPr txBox="1"/>
      </xdr:nvSpPr>
      <xdr:spPr>
        <a:xfrm>
          <a:off x="13436111" y="131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34592</xdr:rowOff>
    </xdr:from>
    <xdr:to>
      <xdr:col>67</xdr:col>
      <xdr:colOff>101600</xdr:colOff>
      <xdr:row>79</xdr:row>
      <xdr:rowOff>136192</xdr:rowOff>
    </xdr:to>
    <xdr:sp macro="" textlink="">
      <xdr:nvSpPr>
        <xdr:cNvPr id="673" name="楕円 672"/>
        <xdr:cNvSpPr/>
      </xdr:nvSpPr>
      <xdr:spPr>
        <a:xfrm>
          <a:off x="12763500" y="135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127319</xdr:rowOff>
    </xdr:from>
    <xdr:ext cx="378565" cy="259045"/>
    <xdr:sp macro="" textlink="">
      <xdr:nvSpPr>
        <xdr:cNvPr id="674" name="テキスト ボックス 673"/>
        <xdr:cNvSpPr txBox="1"/>
      </xdr:nvSpPr>
      <xdr:spPr>
        <a:xfrm>
          <a:off x="12625017" y="1367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167289</xdr:rowOff>
    </xdr:from>
    <xdr:to>
      <xdr:col>85</xdr:col>
      <xdr:colOff>127000</xdr:colOff>
      <xdr:row>97</xdr:row>
      <xdr:rowOff>171270</xdr:rowOff>
    </xdr:to>
    <xdr:cxnSp macro="">
      <xdr:nvCxnSpPr>
        <xdr:cNvPr id="705" name="直線コネクタ 704"/>
        <xdr:cNvCxnSpPr/>
      </xdr:nvCxnSpPr>
      <xdr:spPr>
        <a:xfrm flipV="1">
          <a:off x="15481300" y="16797939"/>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171270</xdr:rowOff>
    </xdr:from>
    <xdr:to>
      <xdr:col>81</xdr:col>
      <xdr:colOff>50800</xdr:colOff>
      <xdr:row>98</xdr:row>
      <xdr:rowOff>10593</xdr:rowOff>
    </xdr:to>
    <xdr:cxnSp macro="">
      <xdr:nvCxnSpPr>
        <xdr:cNvPr id="708" name="直線コネクタ 707"/>
        <xdr:cNvCxnSpPr/>
      </xdr:nvCxnSpPr>
      <xdr:spPr>
        <a:xfrm flipV="1">
          <a:off x="14592300" y="16801920"/>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10593</xdr:rowOff>
    </xdr:from>
    <xdr:to>
      <xdr:col>76</xdr:col>
      <xdr:colOff>114300</xdr:colOff>
      <xdr:row>98</xdr:row>
      <xdr:rowOff>23695</xdr:rowOff>
    </xdr:to>
    <xdr:cxnSp macro="">
      <xdr:nvCxnSpPr>
        <xdr:cNvPr id="711" name="直線コネクタ 710"/>
        <xdr:cNvCxnSpPr/>
      </xdr:nvCxnSpPr>
      <xdr:spPr>
        <a:xfrm flipV="1">
          <a:off x="13703300" y="16812693"/>
          <a:ext cx="889000" cy="1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22986</xdr:rowOff>
    </xdr:from>
    <xdr:to>
      <xdr:col>71</xdr:col>
      <xdr:colOff>177800</xdr:colOff>
      <xdr:row>98</xdr:row>
      <xdr:rowOff>23695</xdr:rowOff>
    </xdr:to>
    <xdr:cxnSp macro="">
      <xdr:nvCxnSpPr>
        <xdr:cNvPr id="714" name="直線コネクタ 713"/>
        <xdr:cNvCxnSpPr/>
      </xdr:nvCxnSpPr>
      <xdr:spPr>
        <a:xfrm>
          <a:off x="12814300" y="16825086"/>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116489</xdr:rowOff>
    </xdr:from>
    <xdr:to>
      <xdr:col>85</xdr:col>
      <xdr:colOff>177800</xdr:colOff>
      <xdr:row>98</xdr:row>
      <xdr:rowOff>46639</xdr:rowOff>
    </xdr:to>
    <xdr:sp macro="" textlink="">
      <xdr:nvSpPr>
        <xdr:cNvPr id="724" name="楕円 723"/>
        <xdr:cNvSpPr/>
      </xdr:nvSpPr>
      <xdr:spPr>
        <a:xfrm>
          <a:off x="16268700" y="167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139366</xdr:rowOff>
    </xdr:from>
    <xdr:ext cx="534377" cy="259045"/>
    <xdr:sp macro="" textlink="">
      <xdr:nvSpPr>
        <xdr:cNvPr id="725" name="公債費該当値テキスト"/>
        <xdr:cNvSpPr txBox="1"/>
      </xdr:nvSpPr>
      <xdr:spPr>
        <a:xfrm>
          <a:off x="16370300" y="1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120470</xdr:rowOff>
    </xdr:from>
    <xdr:to>
      <xdr:col>81</xdr:col>
      <xdr:colOff>101600</xdr:colOff>
      <xdr:row>98</xdr:row>
      <xdr:rowOff>50620</xdr:rowOff>
    </xdr:to>
    <xdr:sp macro="" textlink="">
      <xdr:nvSpPr>
        <xdr:cNvPr id="726" name="楕円 725"/>
        <xdr:cNvSpPr/>
      </xdr:nvSpPr>
      <xdr:spPr>
        <a:xfrm>
          <a:off x="15430500" y="16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67147</xdr:rowOff>
    </xdr:from>
    <xdr:ext cx="534377" cy="259045"/>
    <xdr:sp macro="" textlink="">
      <xdr:nvSpPr>
        <xdr:cNvPr id="727" name="テキスト ボックス 726"/>
        <xdr:cNvSpPr txBox="1"/>
      </xdr:nvSpPr>
      <xdr:spPr>
        <a:xfrm>
          <a:off x="15214111" y="1652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131243</xdr:rowOff>
    </xdr:from>
    <xdr:to>
      <xdr:col>76</xdr:col>
      <xdr:colOff>165100</xdr:colOff>
      <xdr:row>98</xdr:row>
      <xdr:rowOff>61393</xdr:rowOff>
    </xdr:to>
    <xdr:sp macro="" textlink="">
      <xdr:nvSpPr>
        <xdr:cNvPr id="728" name="楕円 727"/>
        <xdr:cNvSpPr/>
      </xdr:nvSpPr>
      <xdr:spPr>
        <a:xfrm>
          <a:off x="14541500" y="167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77920</xdr:rowOff>
    </xdr:from>
    <xdr:ext cx="534377" cy="259045"/>
    <xdr:sp macro="" textlink="">
      <xdr:nvSpPr>
        <xdr:cNvPr id="729" name="テキスト ボックス 728"/>
        <xdr:cNvSpPr txBox="1"/>
      </xdr:nvSpPr>
      <xdr:spPr>
        <a:xfrm>
          <a:off x="14325111" y="165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144345</xdr:rowOff>
    </xdr:from>
    <xdr:to>
      <xdr:col>72</xdr:col>
      <xdr:colOff>38100</xdr:colOff>
      <xdr:row>98</xdr:row>
      <xdr:rowOff>74495</xdr:rowOff>
    </xdr:to>
    <xdr:sp macro="" textlink="">
      <xdr:nvSpPr>
        <xdr:cNvPr id="730" name="楕円 729"/>
        <xdr:cNvSpPr/>
      </xdr:nvSpPr>
      <xdr:spPr>
        <a:xfrm>
          <a:off x="13652500" y="167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91022</xdr:rowOff>
    </xdr:from>
    <xdr:ext cx="534377" cy="259045"/>
    <xdr:sp macro="" textlink="">
      <xdr:nvSpPr>
        <xdr:cNvPr id="731" name="テキスト ボックス 730"/>
        <xdr:cNvSpPr txBox="1"/>
      </xdr:nvSpPr>
      <xdr:spPr>
        <a:xfrm>
          <a:off x="13436111" y="1655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143636</xdr:rowOff>
    </xdr:from>
    <xdr:to>
      <xdr:col>67</xdr:col>
      <xdr:colOff>101600</xdr:colOff>
      <xdr:row>98</xdr:row>
      <xdr:rowOff>73786</xdr:rowOff>
    </xdr:to>
    <xdr:sp macro="" textlink="">
      <xdr:nvSpPr>
        <xdr:cNvPr id="732" name="楕円 731"/>
        <xdr:cNvSpPr/>
      </xdr:nvSpPr>
      <xdr:spPr>
        <a:xfrm>
          <a:off x="12763500" y="16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90313</xdr:rowOff>
    </xdr:from>
    <xdr:ext cx="534377" cy="259045"/>
    <xdr:sp macro="" textlink="">
      <xdr:nvSpPr>
        <xdr:cNvPr id="733" name="テキスト ボックス 732"/>
        <xdr:cNvSpPr txBox="1"/>
      </xdr:nvSpPr>
      <xdr:spPr>
        <a:xfrm>
          <a:off x="12547111" y="165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104648</xdr:rowOff>
    </xdr:from>
    <xdr:to>
      <xdr:col>116</xdr:col>
      <xdr:colOff>63500</xdr:colOff>
      <xdr:row>39</xdr:row>
      <xdr:rowOff>44450</xdr:rowOff>
    </xdr:to>
    <xdr:cxnSp macro="">
      <xdr:nvCxnSpPr>
        <xdr:cNvPr id="762" name="直線コネクタ 761"/>
        <xdr:cNvCxnSpPr/>
      </xdr:nvCxnSpPr>
      <xdr:spPr>
        <a:xfrm flipV="1">
          <a:off x="21323300" y="6619748"/>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77216</xdr:rowOff>
    </xdr:from>
    <xdr:to>
      <xdr:col>102</xdr:col>
      <xdr:colOff>114300</xdr:colOff>
      <xdr:row>39</xdr:row>
      <xdr:rowOff>44450</xdr:rowOff>
    </xdr:to>
    <xdr:cxnSp macro="">
      <xdr:nvCxnSpPr>
        <xdr:cNvPr id="771" name="直線コネクタ 770"/>
        <xdr:cNvCxnSpPr/>
      </xdr:nvCxnSpPr>
      <xdr:spPr>
        <a:xfrm>
          <a:off x="18656300" y="659231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81" name="楕円 780"/>
        <xdr:cNvSpPr/>
      </xdr:nvSpPr>
      <xdr:spPr>
        <a:xfrm>
          <a:off x="22110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13225</xdr:rowOff>
    </xdr:from>
    <xdr:ext cx="378565" cy="259045"/>
    <xdr:sp macro="" textlink="">
      <xdr:nvSpPr>
        <xdr:cNvPr id="782" name="諸支出金該当値テキスト"/>
        <xdr:cNvSpPr txBox="1"/>
      </xdr:nvSpPr>
      <xdr:spPr>
        <a:xfrm>
          <a:off x="22212300" y="6356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26416</xdr:rowOff>
    </xdr:from>
    <xdr:to>
      <xdr:col>98</xdr:col>
      <xdr:colOff>38100</xdr:colOff>
      <xdr:row>38</xdr:row>
      <xdr:rowOff>128016</xdr:rowOff>
    </xdr:to>
    <xdr:sp macro="" textlink="">
      <xdr:nvSpPr>
        <xdr:cNvPr id="789" name="楕円 788"/>
        <xdr:cNvSpPr/>
      </xdr:nvSpPr>
      <xdr:spPr>
        <a:xfrm>
          <a:off x="18605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144543</xdr:rowOff>
    </xdr:from>
    <xdr:ext cx="378565" cy="259045"/>
    <xdr:sp macro="" textlink="">
      <xdr:nvSpPr>
        <xdr:cNvPr id="790" name="テキスト ボックス 789"/>
        <xdr:cNvSpPr txBox="1"/>
      </xdr:nvSpPr>
      <xdr:spPr>
        <a:xfrm>
          <a:off x="18467017"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115,424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5,585</a:t>
          </a:r>
          <a:r>
            <a:rPr kumimoji="1" lang="ja-JP" altLang="en-US" sz="1300">
              <a:latin typeface="ＭＳ Ｐゴシック" panose="020B0600070205080204" pitchFamily="50" charset="-128"/>
              <a:ea typeface="ＭＳ Ｐゴシック" panose="020B0600070205080204" pitchFamily="50" charset="-128"/>
            </a:rPr>
            <a:t>円）：人件費や補助費等は減少しているものの，公共施設再編整備事業の普通建設事業費が増加している。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184,207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6,632</a:t>
          </a:r>
          <a:r>
            <a:rPr kumimoji="1" lang="ja-JP" altLang="en-US" sz="1300">
              <a:latin typeface="ＭＳ Ｐゴシック" panose="020B0600070205080204" pitchFamily="50" charset="-128"/>
              <a:ea typeface="ＭＳ Ｐゴシック" panose="020B0600070205080204" pitchFamily="50" charset="-128"/>
            </a:rPr>
            <a:t>円）：決算総額の</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％を占めていて一番高額な費目となっている。減少した主な要因は，子育て支援施設整備事業の終了により，普通建設事業費が減少したためである。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73,230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4,521</a:t>
          </a:r>
          <a:r>
            <a:rPr kumimoji="1" lang="ja-JP" altLang="en-US" sz="1300">
              <a:latin typeface="ＭＳ Ｐゴシック" panose="020B0600070205080204" pitchFamily="50" charset="-128"/>
              <a:ea typeface="ＭＳ Ｐゴシック" panose="020B0600070205080204" pitchFamily="50" charset="-128"/>
            </a:rPr>
            <a:t>円）：増加した主な要因は，港湾維持管理事業の普通建設事業費や，下水道事業に対する補助費が増加したためである。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85,080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44,121</a:t>
          </a:r>
          <a:r>
            <a:rPr kumimoji="1" lang="ja-JP" altLang="en-US" sz="1300">
              <a:latin typeface="ＭＳ Ｐゴシック" panose="020B0600070205080204" pitchFamily="50" charset="-128"/>
              <a:ea typeface="ＭＳ Ｐゴシック" panose="020B0600070205080204" pitchFamily="50" charset="-128"/>
            </a:rPr>
            <a:t>円）：増加した主な要因は，消防庁舎整備事業の普通建設事業費が増加したためであり，類似団体平均を大きく上回っている。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60,419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21,014</a:t>
          </a:r>
          <a:r>
            <a:rPr kumimoji="1" lang="ja-JP" altLang="en-US" sz="1300">
              <a:latin typeface="ＭＳ Ｐゴシック" panose="020B0600070205080204" pitchFamily="50" charset="-128"/>
              <a:ea typeface="ＭＳ Ｐゴシック" panose="020B0600070205080204" pitchFamily="50" charset="-128"/>
            </a:rPr>
            <a:t>円）：増加した主な要因は，小学校施設整備事業の普通建設事業費が大幅に増加したためであり，類似団体平均は下回っている。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62,270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31,714</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年度に発生した西日本豪雨災害による公共土木施設等の復旧事業が本格化したことに伴い，大幅に増加となっている。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実質収支額については，普通交付税の減少の影響もあり，前年度と比べて減少しているが，財政調整基金の繰入等により，</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百万円の黒字となっている。</a:t>
          </a:r>
        </a:p>
        <a:p>
          <a:r>
            <a:rPr kumimoji="1" lang="ja-JP" altLang="en-US" sz="1400">
              <a:latin typeface="ＭＳ ゴシック" pitchFamily="49" charset="-128"/>
              <a:ea typeface="ＭＳ ゴシック" pitchFamily="49" charset="-128"/>
            </a:rPr>
            <a:t> 財政調整基金は，災害に伴う一般財源の不足による取崩しのため，</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億円の減少となった。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実質単年度収支は，昨年度より大幅に減少しており，</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億円の赤字となっている。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連結実質収支は，一般会計等が約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億円，水道事業会計が約</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億円，下水道事業会計が約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憶円の黒字となっている等，全会計で約</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億円の黒字となっている。</a:t>
          </a:r>
        </a:p>
        <a:p>
          <a:r>
            <a:rPr kumimoji="1" lang="ja-JP" altLang="en-US" sz="1400">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17648161</v>
      </c>
      <c r="BO4" s="431"/>
      <c r="BP4" s="431"/>
      <c r="BQ4" s="431"/>
      <c r="BR4" s="431"/>
      <c r="BS4" s="431"/>
      <c r="BT4" s="431"/>
      <c r="BU4" s="432"/>
      <c r="BV4" s="430">
        <v>15581539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0.6</v>
      </c>
      <c r="CU4" s="437"/>
      <c r="CV4" s="437"/>
      <c r="CW4" s="437"/>
      <c r="CX4" s="437"/>
      <c r="CY4" s="437"/>
      <c r="CZ4" s="437"/>
      <c r="DA4" s="438"/>
      <c r="DB4" s="436">
        <v>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17083165</v>
      </c>
      <c r="BO5" s="468"/>
      <c r="BP5" s="468"/>
      <c r="BQ5" s="468"/>
      <c r="BR5" s="468"/>
      <c r="BS5" s="468"/>
      <c r="BT5" s="468"/>
      <c r="BU5" s="469"/>
      <c r="BV5" s="467">
        <v>15074928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98.3</v>
      </c>
      <c r="CU5" s="465"/>
      <c r="CV5" s="465"/>
      <c r="CW5" s="465"/>
      <c r="CX5" s="465"/>
      <c r="CY5" s="465"/>
      <c r="CZ5" s="465"/>
      <c r="DA5" s="466"/>
      <c r="DB5" s="464">
        <v>96.6</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564996</v>
      </c>
      <c r="BO6" s="468"/>
      <c r="BP6" s="468"/>
      <c r="BQ6" s="468"/>
      <c r="BR6" s="468"/>
      <c r="BS6" s="468"/>
      <c r="BT6" s="468"/>
      <c r="BU6" s="469"/>
      <c r="BV6" s="467">
        <v>506611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101.4</v>
      </c>
      <c r="CU6" s="505"/>
      <c r="CV6" s="505"/>
      <c r="CW6" s="505"/>
      <c r="CX6" s="505"/>
      <c r="CY6" s="505"/>
      <c r="CZ6" s="505"/>
      <c r="DA6" s="506"/>
      <c r="DB6" s="504">
        <v>100.8</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510188</v>
      </c>
      <c r="BO7" s="468"/>
      <c r="BP7" s="468"/>
      <c r="BQ7" s="468"/>
      <c r="BR7" s="468"/>
      <c r="BS7" s="468"/>
      <c r="BT7" s="468"/>
      <c r="BU7" s="469"/>
      <c r="BV7" s="467">
        <v>411415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8903640</v>
      </c>
      <c r="CU7" s="468"/>
      <c r="CV7" s="468"/>
      <c r="CW7" s="468"/>
      <c r="CX7" s="468"/>
      <c r="CY7" s="468"/>
      <c r="CZ7" s="468"/>
      <c r="DA7" s="469"/>
      <c r="DB7" s="467">
        <v>9174444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54808</v>
      </c>
      <c r="BO8" s="468"/>
      <c r="BP8" s="468"/>
      <c r="BQ8" s="468"/>
      <c r="BR8" s="468"/>
      <c r="BS8" s="468"/>
      <c r="BT8" s="468"/>
      <c r="BU8" s="469"/>
      <c r="BV8" s="467">
        <v>95196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x14ac:dyDescent="0.25">
      <c r="A9" s="187"/>
      <c r="B9" s="461" t="s">
        <v>110</v>
      </c>
      <c r="C9" s="462"/>
      <c r="D9" s="462"/>
      <c r="E9" s="462"/>
      <c r="F9" s="462"/>
      <c r="G9" s="462"/>
      <c r="H9" s="462"/>
      <c r="I9" s="462"/>
      <c r="J9" s="462"/>
      <c r="K9" s="510"/>
      <c r="L9" s="511" t="s">
        <v>111</v>
      </c>
      <c r="M9" s="512"/>
      <c r="N9" s="512"/>
      <c r="O9" s="512"/>
      <c r="P9" s="512"/>
      <c r="Q9" s="513"/>
      <c r="R9" s="514">
        <v>24339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-40388</v>
      </c>
      <c r="BO9" s="468"/>
      <c r="BP9" s="468"/>
      <c r="BQ9" s="468"/>
      <c r="BR9" s="468"/>
      <c r="BS9" s="468"/>
      <c r="BT9" s="468"/>
      <c r="BU9" s="469"/>
      <c r="BV9" s="467">
        <v>-22615</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116</v>
      </c>
      <c r="M10" s="497"/>
      <c r="N10" s="497"/>
      <c r="O10" s="497"/>
      <c r="P10" s="497"/>
      <c r="Q10" s="498"/>
      <c r="R10" s="518">
        <v>27031</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56221</v>
      </c>
      <c r="BO10" s="468"/>
      <c r="BP10" s="468"/>
      <c r="BQ10" s="468"/>
      <c r="BR10" s="468"/>
      <c r="BS10" s="468"/>
      <c r="BT10" s="468"/>
      <c r="BU10" s="469"/>
      <c r="BV10" s="467">
        <v>70079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2">
      <c r="A12" s="187"/>
      <c r="B12" s="527" t="s">
        <v>127</v>
      </c>
      <c r="C12" s="528"/>
      <c r="D12" s="528"/>
      <c r="E12" s="528"/>
      <c r="F12" s="528"/>
      <c r="G12" s="528"/>
      <c r="H12" s="528"/>
      <c r="I12" s="528"/>
      <c r="J12" s="528"/>
      <c r="K12" s="529"/>
      <c r="L12" s="536" t="s">
        <v>128</v>
      </c>
      <c r="M12" s="537"/>
      <c r="N12" s="537"/>
      <c r="O12" s="537"/>
      <c r="P12" s="537"/>
      <c r="Q12" s="538"/>
      <c r="R12" s="539">
        <v>22932</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980000</v>
      </c>
      <c r="BO12" s="468"/>
      <c r="BP12" s="468"/>
      <c r="BQ12" s="468"/>
      <c r="BR12" s="468"/>
      <c r="BS12" s="468"/>
      <c r="BT12" s="468"/>
      <c r="BU12" s="469"/>
      <c r="BV12" s="467">
        <v>480000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136</v>
      </c>
      <c r="N13" s="559"/>
      <c r="O13" s="559"/>
      <c r="P13" s="559"/>
      <c r="Q13" s="560"/>
      <c r="R13" s="551">
        <v>22149</v>
      </c>
      <c r="S13" s="552"/>
      <c r="T13" s="552"/>
      <c r="U13" s="552"/>
      <c r="V13" s="553"/>
      <c r="W13" s="483" t="s">
        <v>137</v>
      </c>
      <c r="X13" s="484"/>
      <c r="Y13" s="484"/>
      <c r="Z13" s="484"/>
      <c r="AA13" s="484"/>
      <c r="AB13" s="474"/>
      <c r="AC13" s="518">
        <v>1362</v>
      </c>
      <c r="AD13" s="519"/>
      <c r="AE13" s="519"/>
      <c r="AF13" s="519"/>
      <c r="AG13" s="561"/>
      <c r="AH13" s="518">
        <v>1437</v>
      </c>
      <c r="AI13" s="519"/>
      <c r="AJ13" s="519"/>
      <c r="AK13" s="519"/>
      <c r="AL13" s="520"/>
      <c r="AM13" s="496" t="s">
        <v>138</v>
      </c>
      <c r="AN13" s="497"/>
      <c r="AO13" s="497"/>
      <c r="AP13" s="497"/>
      <c r="AQ13" s="497"/>
      <c r="AR13" s="497"/>
      <c r="AS13" s="497"/>
      <c r="AT13" s="498"/>
      <c r="AU13" s="499" t="s">
        <v>93</v>
      </c>
      <c r="AV13" s="500"/>
      <c r="AW13" s="500"/>
      <c r="AX13" s="500"/>
      <c r="AY13" s="501" t="s">
        <v>139</v>
      </c>
      <c r="AZ13" s="502"/>
      <c r="BA13" s="502"/>
      <c r="BB13" s="502"/>
      <c r="BC13" s="502"/>
      <c r="BD13" s="502"/>
      <c r="BE13" s="502"/>
      <c r="BF13" s="502"/>
      <c r="BG13" s="502"/>
      <c r="BH13" s="502"/>
      <c r="BI13" s="502"/>
      <c r="BJ13" s="502"/>
      <c r="BK13" s="502"/>
      <c r="BL13" s="502"/>
      <c r="BM13" s="503"/>
      <c r="BN13" s="467">
        <v>-964167</v>
      </c>
      <c r="BO13" s="468"/>
      <c r="BP13" s="468"/>
      <c r="BQ13" s="468"/>
      <c r="BR13" s="468"/>
      <c r="BS13" s="468"/>
      <c r="BT13" s="468"/>
      <c r="BU13" s="469"/>
      <c r="BV13" s="467">
        <v>-432536</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141</v>
      </c>
      <c r="M14" s="549"/>
      <c r="N14" s="549"/>
      <c r="O14" s="549"/>
      <c r="P14" s="549"/>
      <c r="Q14" s="550"/>
      <c r="R14" s="551">
        <v>23501</v>
      </c>
      <c r="S14" s="552"/>
      <c r="T14" s="552"/>
      <c r="U14" s="552"/>
      <c r="V14" s="553"/>
      <c r="W14" s="457"/>
      <c r="X14" s="458"/>
      <c r="Y14" s="458"/>
      <c r="Z14" s="458"/>
      <c r="AA14" s="458"/>
      <c r="AB14" s="447"/>
      <c r="AC14" s="554">
        <v>12</v>
      </c>
      <c r="AD14" s="555"/>
      <c r="AE14" s="555"/>
      <c r="AF14" s="555"/>
      <c r="AG14" s="556"/>
      <c r="AH14" s="554">
        <v>11.7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23.4</v>
      </c>
      <c r="CU14" s="566"/>
      <c r="CV14" s="566"/>
      <c r="CW14" s="566"/>
      <c r="CX14" s="566"/>
      <c r="CY14" s="566"/>
      <c r="CZ14" s="566"/>
      <c r="DA14" s="567"/>
      <c r="DB14" s="565">
        <v>10.4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136</v>
      </c>
      <c r="N15" s="559"/>
      <c r="O15" s="559"/>
      <c r="P15" s="559"/>
      <c r="Q15" s="560"/>
      <c r="R15" s="551">
        <v>22788</v>
      </c>
      <c r="S15" s="552"/>
      <c r="T15" s="552"/>
      <c r="U15" s="552"/>
      <c r="V15" s="553"/>
      <c r="W15" s="483" t="s">
        <v>143</v>
      </c>
      <c r="X15" s="484"/>
      <c r="Y15" s="484"/>
      <c r="Z15" s="484"/>
      <c r="AA15" s="484"/>
      <c r="AB15" s="474"/>
      <c r="AC15" s="518">
        <v>2195</v>
      </c>
      <c r="AD15" s="519"/>
      <c r="AE15" s="519"/>
      <c r="AF15" s="519"/>
      <c r="AG15" s="561"/>
      <c r="AH15" s="518">
        <v>2548</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2395141</v>
      </c>
      <c r="BO15" s="431"/>
      <c r="BP15" s="431"/>
      <c r="BQ15" s="431"/>
      <c r="BR15" s="431"/>
      <c r="BS15" s="431"/>
      <c r="BT15" s="431"/>
      <c r="BU15" s="432"/>
      <c r="BV15" s="430">
        <v>2426155</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19.399999999999999</v>
      </c>
      <c r="AD16" s="555"/>
      <c r="AE16" s="555"/>
      <c r="AF16" s="555"/>
      <c r="AG16" s="556"/>
      <c r="AH16" s="554">
        <v>20.8</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7884098</v>
      </c>
      <c r="BO16" s="468"/>
      <c r="BP16" s="468"/>
      <c r="BQ16" s="468"/>
      <c r="BR16" s="468"/>
      <c r="BS16" s="468"/>
      <c r="BT16" s="468"/>
      <c r="BU16" s="469"/>
      <c r="BV16" s="467">
        <v>7866974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7775</v>
      </c>
      <c r="AD17" s="519"/>
      <c r="AE17" s="519"/>
      <c r="AF17" s="519"/>
      <c r="AG17" s="561"/>
      <c r="AH17" s="518">
        <v>8292</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3020650</v>
      </c>
      <c r="BO17" s="468"/>
      <c r="BP17" s="468"/>
      <c r="BQ17" s="468"/>
      <c r="BR17" s="468"/>
      <c r="BS17" s="468"/>
      <c r="BT17" s="468"/>
      <c r="BU17" s="469"/>
      <c r="BV17" s="467">
        <v>3060519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153</v>
      </c>
      <c r="C18" s="510"/>
      <c r="D18" s="510"/>
      <c r="E18" s="582"/>
      <c r="F18" s="582"/>
      <c r="G18" s="582"/>
      <c r="H18" s="582"/>
      <c r="I18" s="582"/>
      <c r="J18" s="582"/>
      <c r="K18" s="582"/>
      <c r="L18" s="583">
        <v>100.71</v>
      </c>
      <c r="M18" s="583"/>
      <c r="N18" s="583"/>
      <c r="O18" s="583"/>
      <c r="P18" s="583"/>
      <c r="Q18" s="583"/>
      <c r="R18" s="584"/>
      <c r="S18" s="584"/>
      <c r="T18" s="584"/>
      <c r="U18" s="584"/>
      <c r="V18" s="585"/>
      <c r="W18" s="485"/>
      <c r="X18" s="486"/>
      <c r="Y18" s="486"/>
      <c r="Z18" s="486"/>
      <c r="AA18" s="486"/>
      <c r="AB18" s="477"/>
      <c r="AC18" s="586">
        <v>68.599999999999994</v>
      </c>
      <c r="AD18" s="587"/>
      <c r="AE18" s="587"/>
      <c r="AF18" s="587"/>
      <c r="AG18" s="588"/>
      <c r="AH18" s="586">
        <v>67.5</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9046771</v>
      </c>
      <c r="BO18" s="468"/>
      <c r="BP18" s="468"/>
      <c r="BQ18" s="468"/>
      <c r="BR18" s="468"/>
      <c r="BS18" s="468"/>
      <c r="BT18" s="468"/>
      <c r="BU18" s="469"/>
      <c r="BV18" s="467">
        <v>9068214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155</v>
      </c>
      <c r="C19" s="510"/>
      <c r="D19" s="510"/>
      <c r="E19" s="582"/>
      <c r="F19" s="582"/>
      <c r="G19" s="582"/>
      <c r="H19" s="582"/>
      <c r="I19" s="582"/>
      <c r="J19" s="582"/>
      <c r="K19" s="582"/>
      <c r="L19" s="590">
        <v>242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11270542</v>
      </c>
      <c r="BO19" s="468"/>
      <c r="BP19" s="468"/>
      <c r="BQ19" s="468"/>
      <c r="BR19" s="468"/>
      <c r="BS19" s="468"/>
      <c r="BT19" s="468"/>
      <c r="BU19" s="469"/>
      <c r="BV19" s="467">
        <v>11063953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157</v>
      </c>
      <c r="C20" s="510"/>
      <c r="D20" s="510"/>
      <c r="E20" s="582"/>
      <c r="F20" s="582"/>
      <c r="G20" s="582"/>
      <c r="H20" s="582"/>
      <c r="I20" s="582"/>
      <c r="J20" s="582"/>
      <c r="K20" s="582"/>
      <c r="L20" s="590">
        <v>10741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18689088</v>
      </c>
      <c r="BO23" s="468"/>
      <c r="BP23" s="468"/>
      <c r="BQ23" s="468"/>
      <c r="BR23" s="468"/>
      <c r="BS23" s="468"/>
      <c r="BT23" s="468"/>
      <c r="BU23" s="469"/>
      <c r="BV23" s="467">
        <v>17623289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166</v>
      </c>
      <c r="F24" s="497"/>
      <c r="G24" s="497"/>
      <c r="H24" s="497"/>
      <c r="I24" s="497"/>
      <c r="J24" s="497"/>
      <c r="K24" s="498"/>
      <c r="L24" s="518">
        <v>1</v>
      </c>
      <c r="M24" s="519"/>
      <c r="N24" s="519"/>
      <c r="O24" s="519"/>
      <c r="P24" s="561"/>
      <c r="Q24" s="518">
        <v>8200</v>
      </c>
      <c r="R24" s="519"/>
      <c r="S24" s="519"/>
      <c r="T24" s="519"/>
      <c r="U24" s="519"/>
      <c r="V24" s="561"/>
      <c r="W24" s="620"/>
      <c r="X24" s="608"/>
      <c r="Y24" s="609"/>
      <c r="Z24" s="517" t="s">
        <v>167</v>
      </c>
      <c r="AA24" s="497"/>
      <c r="AB24" s="497"/>
      <c r="AC24" s="497"/>
      <c r="AD24" s="497"/>
      <c r="AE24" s="497"/>
      <c r="AF24" s="497"/>
      <c r="AG24" s="498"/>
      <c r="AH24" s="518">
        <v>311</v>
      </c>
      <c r="AI24" s="519"/>
      <c r="AJ24" s="519"/>
      <c r="AK24" s="519"/>
      <c r="AL24" s="561"/>
      <c r="AM24" s="518">
        <v>978406</v>
      </c>
      <c r="AN24" s="519"/>
      <c r="AO24" s="519"/>
      <c r="AP24" s="519"/>
      <c r="AQ24" s="519"/>
      <c r="AR24" s="561"/>
      <c r="AS24" s="518">
        <v>3146</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10088240</v>
      </c>
      <c r="BO24" s="468"/>
      <c r="BP24" s="468"/>
      <c r="BQ24" s="468"/>
      <c r="BR24" s="468"/>
      <c r="BS24" s="468"/>
      <c r="BT24" s="468"/>
      <c r="BU24" s="469"/>
      <c r="BV24" s="467">
        <v>10538800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169</v>
      </c>
      <c r="F25" s="497"/>
      <c r="G25" s="497"/>
      <c r="H25" s="497"/>
      <c r="I25" s="497"/>
      <c r="J25" s="497"/>
      <c r="K25" s="498"/>
      <c r="L25" s="518">
        <v>1</v>
      </c>
      <c r="M25" s="519"/>
      <c r="N25" s="519"/>
      <c r="O25" s="519"/>
      <c r="P25" s="561"/>
      <c r="Q25" s="518">
        <v>7000</v>
      </c>
      <c r="R25" s="519"/>
      <c r="S25" s="519"/>
      <c r="T25" s="519"/>
      <c r="U25" s="519"/>
      <c r="V25" s="561"/>
      <c r="W25" s="620"/>
      <c r="X25" s="608"/>
      <c r="Y25" s="609"/>
      <c r="Z25" s="517" t="s">
        <v>170</v>
      </c>
      <c r="AA25" s="497"/>
      <c r="AB25" s="497"/>
      <c r="AC25" s="497"/>
      <c r="AD25" s="497"/>
      <c r="AE25" s="497"/>
      <c r="AF25" s="497"/>
      <c r="AG25" s="498"/>
      <c r="AH25" s="518">
        <v>63</v>
      </c>
      <c r="AI25" s="519"/>
      <c r="AJ25" s="519"/>
      <c r="AK25" s="519"/>
      <c r="AL25" s="561"/>
      <c r="AM25" s="518">
        <v>184338</v>
      </c>
      <c r="AN25" s="519"/>
      <c r="AO25" s="519"/>
      <c r="AP25" s="519"/>
      <c r="AQ25" s="519"/>
      <c r="AR25" s="561"/>
      <c r="AS25" s="518">
        <v>2926</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3093403</v>
      </c>
      <c r="BO25" s="431"/>
      <c r="BP25" s="431"/>
      <c r="BQ25" s="431"/>
      <c r="BR25" s="431"/>
      <c r="BS25" s="431"/>
      <c r="BT25" s="431"/>
      <c r="BU25" s="432"/>
      <c r="BV25" s="430">
        <v>2905424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172</v>
      </c>
      <c r="F26" s="497"/>
      <c r="G26" s="497"/>
      <c r="H26" s="497"/>
      <c r="I26" s="497"/>
      <c r="J26" s="497"/>
      <c r="K26" s="498"/>
      <c r="L26" s="518">
        <v>1</v>
      </c>
      <c r="M26" s="519"/>
      <c r="N26" s="519"/>
      <c r="O26" s="519"/>
      <c r="P26" s="561"/>
      <c r="Q26" s="518">
        <v>6200</v>
      </c>
      <c r="R26" s="519"/>
      <c r="S26" s="519"/>
      <c r="T26" s="519"/>
      <c r="U26" s="519"/>
      <c r="V26" s="561"/>
      <c r="W26" s="620"/>
      <c r="X26" s="608"/>
      <c r="Y26" s="609"/>
      <c r="Z26" s="517" t="s">
        <v>173</v>
      </c>
      <c r="AA26" s="630"/>
      <c r="AB26" s="630"/>
      <c r="AC26" s="630"/>
      <c r="AD26" s="630"/>
      <c r="AE26" s="630"/>
      <c r="AF26" s="630"/>
      <c r="AG26" s="631"/>
      <c r="AH26" s="518" t="s">
        <v>174</v>
      </c>
      <c r="AI26" s="519"/>
      <c r="AJ26" s="519"/>
      <c r="AK26" s="519"/>
      <c r="AL26" s="561"/>
      <c r="AM26" s="518" t="s">
        <v>174</v>
      </c>
      <c r="AN26" s="519"/>
      <c r="AO26" s="519"/>
      <c r="AP26" s="519"/>
      <c r="AQ26" s="519"/>
      <c r="AR26" s="561"/>
      <c r="AS26" s="518" t="s">
        <v>174</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176</v>
      </c>
      <c r="F27" s="497"/>
      <c r="G27" s="497"/>
      <c r="H27" s="497"/>
      <c r="I27" s="497"/>
      <c r="J27" s="497"/>
      <c r="K27" s="498"/>
      <c r="L27" s="518">
        <v>1</v>
      </c>
      <c r="M27" s="519"/>
      <c r="N27" s="519"/>
      <c r="O27" s="519"/>
      <c r="P27" s="561"/>
      <c r="Q27" s="518">
        <v>4100</v>
      </c>
      <c r="R27" s="519"/>
      <c r="S27" s="519"/>
      <c r="T27" s="519"/>
      <c r="U27" s="519"/>
      <c r="V27" s="561"/>
      <c r="W27" s="620"/>
      <c r="X27" s="608"/>
      <c r="Y27" s="609"/>
      <c r="Z27" s="517" t="s">
        <v>177</v>
      </c>
      <c r="AA27" s="497"/>
      <c r="AB27" s="497"/>
      <c r="AC27" s="497"/>
      <c r="AD27" s="497"/>
      <c r="AE27" s="497"/>
      <c r="AF27" s="497"/>
      <c r="AG27" s="498"/>
      <c r="AH27" s="518">
        <v>3</v>
      </c>
      <c r="AI27" s="519"/>
      <c r="AJ27" s="519"/>
      <c r="AK27" s="519"/>
      <c r="AL27" s="561"/>
      <c r="AM27" s="518">
        <v>11958</v>
      </c>
      <c r="AN27" s="519"/>
      <c r="AO27" s="519"/>
      <c r="AP27" s="519"/>
      <c r="AQ27" s="519"/>
      <c r="AR27" s="561"/>
      <c r="AS27" s="518">
        <v>3986</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179</v>
      </c>
      <c r="F28" s="497"/>
      <c r="G28" s="497"/>
      <c r="H28" s="497"/>
      <c r="I28" s="497"/>
      <c r="J28" s="497"/>
      <c r="K28" s="498"/>
      <c r="L28" s="518">
        <v>1</v>
      </c>
      <c r="M28" s="519"/>
      <c r="N28" s="519"/>
      <c r="O28" s="519"/>
      <c r="P28" s="561"/>
      <c r="Q28" s="518">
        <v>3550</v>
      </c>
      <c r="R28" s="519"/>
      <c r="S28" s="519"/>
      <c r="T28" s="519"/>
      <c r="U28" s="519"/>
      <c r="V28" s="561"/>
      <c r="W28" s="620"/>
      <c r="X28" s="608"/>
      <c r="Y28" s="609"/>
      <c r="Z28" s="517" t="s">
        <v>180</v>
      </c>
      <c r="AA28" s="497"/>
      <c r="AB28" s="497"/>
      <c r="AC28" s="497"/>
      <c r="AD28" s="497"/>
      <c r="AE28" s="497"/>
      <c r="AF28" s="497"/>
      <c r="AG28" s="498"/>
      <c r="AH28" s="518" t="s">
        <v>174</v>
      </c>
      <c r="AI28" s="519"/>
      <c r="AJ28" s="519"/>
      <c r="AK28" s="519"/>
      <c r="AL28" s="561"/>
      <c r="AM28" s="518" t="s">
        <v>174</v>
      </c>
      <c r="AN28" s="519"/>
      <c r="AO28" s="519"/>
      <c r="AP28" s="519"/>
      <c r="AQ28" s="519"/>
      <c r="AR28" s="561"/>
      <c r="AS28" s="518" t="s">
        <v>174</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4614871</v>
      </c>
      <c r="BO28" s="431"/>
      <c r="BP28" s="431"/>
      <c r="BQ28" s="431"/>
      <c r="BR28" s="431"/>
      <c r="BS28" s="431"/>
      <c r="BT28" s="431"/>
      <c r="BU28" s="432"/>
      <c r="BV28" s="430">
        <v>5538650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182</v>
      </c>
      <c r="F29" s="497"/>
      <c r="G29" s="497"/>
      <c r="H29" s="497"/>
      <c r="I29" s="497"/>
      <c r="J29" s="497"/>
      <c r="K29" s="498"/>
      <c r="L29" s="518">
        <v>16</v>
      </c>
      <c r="M29" s="519"/>
      <c r="N29" s="519"/>
      <c r="O29" s="519"/>
      <c r="P29" s="561"/>
      <c r="Q29" s="518">
        <v>3250</v>
      </c>
      <c r="R29" s="519"/>
      <c r="S29" s="519"/>
      <c r="T29" s="519"/>
      <c r="U29" s="519"/>
      <c r="V29" s="561"/>
      <c r="W29" s="621"/>
      <c r="X29" s="622"/>
      <c r="Y29" s="623"/>
      <c r="Z29" s="517" t="s">
        <v>183</v>
      </c>
      <c r="AA29" s="497"/>
      <c r="AB29" s="497"/>
      <c r="AC29" s="497"/>
      <c r="AD29" s="497"/>
      <c r="AE29" s="497"/>
      <c r="AF29" s="497"/>
      <c r="AG29" s="498"/>
      <c r="AH29" s="518">
        <v>314</v>
      </c>
      <c r="AI29" s="519"/>
      <c r="AJ29" s="519"/>
      <c r="AK29" s="519"/>
      <c r="AL29" s="561"/>
      <c r="AM29" s="518">
        <v>990364</v>
      </c>
      <c r="AN29" s="519"/>
      <c r="AO29" s="519"/>
      <c r="AP29" s="519"/>
      <c r="AQ29" s="519"/>
      <c r="AR29" s="561"/>
      <c r="AS29" s="518">
        <v>3154</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945461</v>
      </c>
      <c r="BO29" s="468"/>
      <c r="BP29" s="468"/>
      <c r="BQ29" s="468"/>
      <c r="BR29" s="468"/>
      <c r="BS29" s="468"/>
      <c r="BT29" s="468"/>
      <c r="BU29" s="469"/>
      <c r="BV29" s="467">
        <v>943928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3448139</v>
      </c>
      <c r="BO30" s="644"/>
      <c r="BP30" s="644"/>
      <c r="BQ30" s="644"/>
      <c r="BR30" s="644"/>
      <c r="BS30" s="644"/>
      <c r="BT30" s="644"/>
      <c r="BU30" s="645"/>
      <c r="BV30" s="643">
        <v>3400150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192</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下水道事業会計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宿泊施設事業特別会計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広島県後期高齢者医療広域連合（一般会計）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江田島市土地開発公社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交通船事業特別会計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広島県後期高齢者医療広域連合（特別会計）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沖野島マリーナ株式会社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港湾管理特別会計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介護保険(保険事業勘定)特別会計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IF('各会計、関係団体の財政状況及び健全化判断比率'!B36="","",'各会計、関係団体の財政状況及び健全化判断比率'!B36)</f>
        <v>地域開発事業特別会計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広島県市町総合事務組合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江田島バス株式会社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介護保険(介護サービス事業勘定)特別会計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FCpQsyaAqU9NxKEsNqrff33t2AIbHy1ru+L/qxtKtCPCYF8z1MGJ2on1XGKqiCFB+R1nOz+D6usx3H6z5i1iqA==" saltValue="Q2XozZTRwdQlbQ2U7bTq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8" t="s">
        <v>558</v>
      </c>
      <c r="D34" s="1248"/>
      <c r="E34" s="1249"/>
      <c r="F34" s="32">
        <v>12.71</v>
      </c>
      <c r="G34" s="33">
        <v>13.62</v>
      </c>
      <c r="H34" s="33">
        <v>14.05</v>
      </c>
      <c r="I34" s="33">
        <v>13.4</v>
      </c>
      <c r="J34" s="34">
        <v>17.41</v>
      </c>
      <c r="K34" s="22"/>
      <c r="L34" s="22"/>
      <c r="M34" s="22"/>
      <c r="N34" s="22"/>
      <c r="O34" s="22"/>
      <c r="P34" s="22"/>
    </row>
    <row r="35" spans="1:16" ht="39" customHeight="1" x14ac:dyDescent="0.2">
      <c r="A35" s="22"/>
      <c r="B35" s="35"/>
      <c r="C35" s="1242" t="s">
        <v>559</v>
      </c>
      <c r="D35" s="1243"/>
      <c r="E35" s="1244"/>
      <c r="F35" s="36">
        <v>1.97</v>
      </c>
      <c r="G35" s="37">
        <v>2.27</v>
      </c>
      <c r="H35" s="37">
        <v>1.99</v>
      </c>
      <c r="I35" s="37">
        <v>1.76</v>
      </c>
      <c r="J35" s="38">
        <v>1.85</v>
      </c>
      <c r="K35" s="22"/>
      <c r="L35" s="22"/>
      <c r="M35" s="22"/>
      <c r="N35" s="22"/>
      <c r="O35" s="22"/>
      <c r="P35" s="22"/>
    </row>
    <row r="36" spans="1:16" ht="39" customHeight="1" x14ac:dyDescent="0.2">
      <c r="A36" s="22"/>
      <c r="B36" s="35"/>
      <c r="C36" s="1242" t="s">
        <v>560</v>
      </c>
      <c r="D36" s="1243"/>
      <c r="E36" s="1244"/>
      <c r="F36" s="36">
        <v>0.23</v>
      </c>
      <c r="G36" s="37">
        <v>7.0000000000000007E-2</v>
      </c>
      <c r="H36" s="37">
        <v>0.04</v>
      </c>
      <c r="I36" s="37">
        <v>0.31</v>
      </c>
      <c r="J36" s="38">
        <v>0.65</v>
      </c>
      <c r="K36" s="22"/>
      <c r="L36" s="22"/>
      <c r="M36" s="22"/>
      <c r="N36" s="22"/>
      <c r="O36" s="22"/>
      <c r="P36" s="22"/>
    </row>
    <row r="37" spans="1:16" ht="39" customHeight="1" x14ac:dyDescent="0.2">
      <c r="A37" s="22"/>
      <c r="B37" s="35"/>
      <c r="C37" s="1242" t="s">
        <v>561</v>
      </c>
      <c r="D37" s="1243"/>
      <c r="E37" s="1244"/>
      <c r="F37" s="36">
        <v>6.09</v>
      </c>
      <c r="G37" s="37">
        <v>3.79</v>
      </c>
      <c r="H37" s="37">
        <v>1.25</v>
      </c>
      <c r="I37" s="37">
        <v>1.02</v>
      </c>
      <c r="J37" s="38">
        <v>0.59</v>
      </c>
      <c r="K37" s="22"/>
      <c r="L37" s="22"/>
      <c r="M37" s="22"/>
      <c r="N37" s="22"/>
      <c r="O37" s="22"/>
      <c r="P37" s="22"/>
    </row>
    <row r="38" spans="1:16" ht="39" customHeight="1" x14ac:dyDescent="0.2">
      <c r="A38" s="22"/>
      <c r="B38" s="35"/>
      <c r="C38" s="1242" t="s">
        <v>562</v>
      </c>
      <c r="D38" s="1243"/>
      <c r="E38" s="1244"/>
      <c r="F38" s="36">
        <v>0.9</v>
      </c>
      <c r="G38" s="37">
        <v>0.88</v>
      </c>
      <c r="H38" s="37">
        <v>0.73</v>
      </c>
      <c r="I38" s="37">
        <v>0.86</v>
      </c>
      <c r="J38" s="38">
        <v>0.2</v>
      </c>
      <c r="K38" s="22"/>
      <c r="L38" s="22"/>
      <c r="M38" s="22"/>
      <c r="N38" s="22"/>
      <c r="O38" s="22"/>
      <c r="P38" s="22"/>
    </row>
    <row r="39" spans="1:16" ht="39" customHeight="1" x14ac:dyDescent="0.2">
      <c r="A39" s="22"/>
      <c r="B39" s="35"/>
      <c r="C39" s="1242" t="s">
        <v>563</v>
      </c>
      <c r="D39" s="1243"/>
      <c r="E39" s="1244"/>
      <c r="F39" s="36">
        <v>0.11</v>
      </c>
      <c r="G39" s="37">
        <v>0.17</v>
      </c>
      <c r="H39" s="37">
        <v>0.12</v>
      </c>
      <c r="I39" s="37">
        <v>0.12</v>
      </c>
      <c r="J39" s="38">
        <v>0.11</v>
      </c>
      <c r="K39" s="22"/>
      <c r="L39" s="22"/>
      <c r="M39" s="22"/>
      <c r="N39" s="22"/>
      <c r="O39" s="22"/>
      <c r="P39" s="22"/>
    </row>
    <row r="40" spans="1:16" ht="39" customHeight="1" x14ac:dyDescent="0.2">
      <c r="A40" s="22"/>
      <c r="B40" s="35"/>
      <c r="C40" s="1242" t="s">
        <v>564</v>
      </c>
      <c r="D40" s="1243"/>
      <c r="E40" s="1244"/>
      <c r="F40" s="36">
        <v>0</v>
      </c>
      <c r="G40" s="37">
        <v>0.01</v>
      </c>
      <c r="H40" s="37">
        <v>0</v>
      </c>
      <c r="I40" s="37">
        <v>0</v>
      </c>
      <c r="J40" s="38">
        <v>0.01</v>
      </c>
      <c r="K40" s="22"/>
      <c r="L40" s="22"/>
      <c r="M40" s="22"/>
      <c r="N40" s="22"/>
      <c r="O40" s="22"/>
      <c r="P40" s="22"/>
    </row>
    <row r="41" spans="1:16" ht="39" customHeight="1" x14ac:dyDescent="0.2">
      <c r="A41" s="22"/>
      <c r="B41" s="35"/>
      <c r="C41" s="1242" t="s">
        <v>565</v>
      </c>
      <c r="D41" s="1243"/>
      <c r="E41" s="1244"/>
      <c r="F41" s="36">
        <v>0</v>
      </c>
      <c r="G41" s="37">
        <v>0</v>
      </c>
      <c r="H41" s="37">
        <v>0</v>
      </c>
      <c r="I41" s="37">
        <v>0</v>
      </c>
      <c r="J41" s="38">
        <v>0.01</v>
      </c>
      <c r="K41" s="22"/>
      <c r="L41" s="22"/>
      <c r="M41" s="22"/>
      <c r="N41" s="22"/>
      <c r="O41" s="22"/>
      <c r="P41" s="22"/>
    </row>
    <row r="42" spans="1:16" ht="39" customHeight="1" x14ac:dyDescent="0.2">
      <c r="A42" s="22"/>
      <c r="B42" s="39"/>
      <c r="C42" s="1242" t="s">
        <v>566</v>
      </c>
      <c r="D42" s="1243"/>
      <c r="E42" s="1244"/>
      <c r="F42" s="36" t="s">
        <v>508</v>
      </c>
      <c r="G42" s="37" t="s">
        <v>508</v>
      </c>
      <c r="H42" s="37" t="s">
        <v>508</v>
      </c>
      <c r="I42" s="37" t="s">
        <v>508</v>
      </c>
      <c r="J42" s="38" t="s">
        <v>508</v>
      </c>
      <c r="K42" s="22"/>
      <c r="L42" s="22"/>
      <c r="M42" s="22"/>
      <c r="N42" s="22"/>
      <c r="O42" s="22"/>
      <c r="P42" s="22"/>
    </row>
    <row r="43" spans="1:16" ht="39" customHeight="1" thickBot="1" x14ac:dyDescent="0.25">
      <c r="A43" s="22"/>
      <c r="B43" s="40"/>
      <c r="C43" s="1245" t="s">
        <v>567</v>
      </c>
      <c r="D43" s="1246"/>
      <c r="E43" s="1247"/>
      <c r="F43" s="41">
        <v>0.27</v>
      </c>
      <c r="G43" s="42">
        <v>0.31</v>
      </c>
      <c r="H43" s="42">
        <v>0.03</v>
      </c>
      <c r="I43" s="42">
        <v>0.01</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SY34CQDn4b+dMZc5Yd2Py8f3gbAuoXZTFF13OhQ4Es4djr4iPAiO6nvT+rCUSgA4AahHrp0v9m3baj/ZlJkKA==" saltValue="H3SDX/qlg7+oFVaI/D+x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1903</v>
      </c>
      <c r="L45" s="60">
        <v>1858</v>
      </c>
      <c r="M45" s="60">
        <v>1914</v>
      </c>
      <c r="N45" s="60">
        <v>1947</v>
      </c>
      <c r="O45" s="61">
        <v>1927</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2">
      <c r="A48" s="48"/>
      <c r="B48" s="1252"/>
      <c r="C48" s="1253"/>
      <c r="D48" s="62"/>
      <c r="E48" s="1258" t="s">
        <v>14</v>
      </c>
      <c r="F48" s="1258"/>
      <c r="G48" s="1258"/>
      <c r="H48" s="1258"/>
      <c r="I48" s="1258"/>
      <c r="J48" s="1259"/>
      <c r="K48" s="63">
        <v>488</v>
      </c>
      <c r="L48" s="64">
        <v>470</v>
      </c>
      <c r="M48" s="64">
        <v>448</v>
      </c>
      <c r="N48" s="64">
        <v>424</v>
      </c>
      <c r="O48" s="65">
        <v>407</v>
      </c>
      <c r="P48" s="48"/>
      <c r="Q48" s="48"/>
      <c r="R48" s="48"/>
      <c r="S48" s="48"/>
      <c r="T48" s="48"/>
      <c r="U48" s="48"/>
    </row>
    <row r="49" spans="1:21" ht="30.75" customHeight="1" x14ac:dyDescent="0.2">
      <c r="A49" s="48"/>
      <c r="B49" s="1252"/>
      <c r="C49" s="1253"/>
      <c r="D49" s="62"/>
      <c r="E49" s="1258" t="s">
        <v>15</v>
      </c>
      <c r="F49" s="1258"/>
      <c r="G49" s="1258"/>
      <c r="H49" s="1258"/>
      <c r="I49" s="1258"/>
      <c r="J49" s="1259"/>
      <c r="K49" s="63" t="s">
        <v>508</v>
      </c>
      <c r="L49" s="64" t="s">
        <v>508</v>
      </c>
      <c r="M49" s="64" t="s">
        <v>508</v>
      </c>
      <c r="N49" s="64" t="s">
        <v>508</v>
      </c>
      <c r="O49" s="65" t="s">
        <v>508</v>
      </c>
      <c r="P49" s="48"/>
      <c r="Q49" s="48"/>
      <c r="R49" s="48"/>
      <c r="S49" s="48"/>
      <c r="T49" s="48"/>
      <c r="U49" s="48"/>
    </row>
    <row r="50" spans="1:21" ht="30.75" customHeight="1" x14ac:dyDescent="0.2">
      <c r="A50" s="48"/>
      <c r="B50" s="1252"/>
      <c r="C50" s="1253"/>
      <c r="D50" s="62"/>
      <c r="E50" s="1258" t="s">
        <v>16</v>
      </c>
      <c r="F50" s="1258"/>
      <c r="G50" s="1258"/>
      <c r="H50" s="1258"/>
      <c r="I50" s="1258"/>
      <c r="J50" s="1259"/>
      <c r="K50" s="63">
        <v>59</v>
      </c>
      <c r="L50" s="64">
        <v>53</v>
      </c>
      <c r="M50" s="64">
        <v>26</v>
      </c>
      <c r="N50" s="64">
        <v>13</v>
      </c>
      <c r="O50" s="65">
        <v>17</v>
      </c>
      <c r="P50" s="48"/>
      <c r="Q50" s="48"/>
      <c r="R50" s="48"/>
      <c r="S50" s="48"/>
      <c r="T50" s="48"/>
      <c r="U50" s="48"/>
    </row>
    <row r="51" spans="1:21" ht="30.75" customHeight="1" x14ac:dyDescent="0.2">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1924</v>
      </c>
      <c r="L52" s="64">
        <v>1902</v>
      </c>
      <c r="M52" s="64">
        <v>1957</v>
      </c>
      <c r="N52" s="64">
        <v>1918</v>
      </c>
      <c r="O52" s="65">
        <v>1870</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526</v>
      </c>
      <c r="L53" s="69">
        <v>479</v>
      </c>
      <c r="M53" s="69">
        <v>431</v>
      </c>
      <c r="N53" s="69">
        <v>466</v>
      </c>
      <c r="O53" s="70">
        <v>481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66" t="s">
        <v>24</v>
      </c>
      <c r="C57" s="1267"/>
      <c r="D57" s="1270" t="s">
        <v>25</v>
      </c>
      <c r="E57" s="1271"/>
      <c r="F57" s="1271"/>
      <c r="G57" s="1271"/>
      <c r="H57" s="1271"/>
      <c r="I57" s="1271"/>
      <c r="J57" s="1272"/>
      <c r="K57" s="83"/>
      <c r="L57" s="84"/>
      <c r="M57" s="84"/>
      <c r="N57" s="84"/>
      <c r="O57" s="85"/>
    </row>
    <row r="58" spans="1:21" ht="31.5" customHeight="1" thickBot="1" x14ac:dyDescent="0.25">
      <c r="B58" s="1268"/>
      <c r="C58" s="1269"/>
      <c r="D58" s="1273" t="s">
        <v>26</v>
      </c>
      <c r="E58" s="1274"/>
      <c r="F58" s="1274"/>
      <c r="G58" s="1274"/>
      <c r="H58" s="1274"/>
      <c r="I58" s="1274"/>
      <c r="J58" s="127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yqJTdFuVtYB1No1W6iEYCo5qlpwvG0BxPg6OsP4Q31VPYX5MJu/8sfxqFZSLs4Trg4f8rVN2sGo7wbM6A4DQQ==" saltValue="Cp+doube2rWwEkKY8V1g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550</v>
      </c>
      <c r="J40" s="100" t="s">
        <v>551</v>
      </c>
      <c r="K40" s="100" t="s">
        <v>552</v>
      </c>
      <c r="L40" s="100" t="s">
        <v>553</v>
      </c>
      <c r="M40" s="101" t="s">
        <v>554</v>
      </c>
    </row>
    <row r="41" spans="2:13" ht="27.75" customHeight="1" x14ac:dyDescent="0.2">
      <c r="B41" s="1276" t="s">
        <v>29</v>
      </c>
      <c r="C41" s="1277"/>
      <c r="D41" s="102"/>
      <c r="E41" s="1282" t="s">
        <v>30</v>
      </c>
      <c r="F41" s="1282"/>
      <c r="G41" s="1282"/>
      <c r="H41" s="1283"/>
      <c r="I41" s="103">
        <v>18119</v>
      </c>
      <c r="J41" s="104">
        <v>18098</v>
      </c>
      <c r="K41" s="104">
        <v>18313</v>
      </c>
      <c r="L41" s="104">
        <v>18208</v>
      </c>
      <c r="M41" s="105">
        <v>19213</v>
      </c>
    </row>
    <row r="42" spans="2:13" ht="27.75" customHeight="1" x14ac:dyDescent="0.2">
      <c r="B42" s="1278"/>
      <c r="C42" s="1279"/>
      <c r="D42" s="106"/>
      <c r="E42" s="1284" t="s">
        <v>31</v>
      </c>
      <c r="F42" s="1284"/>
      <c r="G42" s="1284"/>
      <c r="H42" s="1285"/>
      <c r="I42" s="107">
        <v>362</v>
      </c>
      <c r="J42" s="108">
        <v>313</v>
      </c>
      <c r="K42" s="108">
        <v>307</v>
      </c>
      <c r="L42" s="108">
        <v>293</v>
      </c>
      <c r="M42" s="109">
        <v>279</v>
      </c>
    </row>
    <row r="43" spans="2:13" ht="27.75" customHeight="1" x14ac:dyDescent="0.2">
      <c r="B43" s="1278"/>
      <c r="C43" s="1279"/>
      <c r="D43" s="106"/>
      <c r="E43" s="1284" t="s">
        <v>32</v>
      </c>
      <c r="F43" s="1284"/>
      <c r="G43" s="1284"/>
      <c r="H43" s="1285"/>
      <c r="I43" s="107">
        <v>5525</v>
      </c>
      <c r="J43" s="108">
        <v>4910</v>
      </c>
      <c r="K43" s="108">
        <v>4373</v>
      </c>
      <c r="L43" s="108">
        <v>3997</v>
      </c>
      <c r="M43" s="109">
        <v>3680</v>
      </c>
    </row>
    <row r="44" spans="2:13" ht="27.75" customHeight="1" x14ac:dyDescent="0.2">
      <c r="B44" s="1278"/>
      <c r="C44" s="1279"/>
      <c r="D44" s="106"/>
      <c r="E44" s="1284" t="s">
        <v>33</v>
      </c>
      <c r="F44" s="1284"/>
      <c r="G44" s="1284"/>
      <c r="H44" s="1285"/>
      <c r="I44" s="107" t="s">
        <v>508</v>
      </c>
      <c r="J44" s="108" t="s">
        <v>508</v>
      </c>
      <c r="K44" s="108" t="s">
        <v>508</v>
      </c>
      <c r="L44" s="108" t="s">
        <v>508</v>
      </c>
      <c r="M44" s="109" t="s">
        <v>508</v>
      </c>
    </row>
    <row r="45" spans="2:13" ht="27.75" customHeight="1" x14ac:dyDescent="0.2">
      <c r="B45" s="1278"/>
      <c r="C45" s="1279"/>
      <c r="D45" s="106"/>
      <c r="E45" s="1284" t="s">
        <v>34</v>
      </c>
      <c r="F45" s="1284"/>
      <c r="G45" s="1284"/>
      <c r="H45" s="1285"/>
      <c r="I45" s="107">
        <v>3447</v>
      </c>
      <c r="J45" s="108">
        <v>3374</v>
      </c>
      <c r="K45" s="108">
        <v>3272</v>
      </c>
      <c r="L45" s="108">
        <v>3118</v>
      </c>
      <c r="M45" s="109">
        <v>2970</v>
      </c>
    </row>
    <row r="46" spans="2:13" ht="27.75" customHeight="1" x14ac:dyDescent="0.2">
      <c r="B46" s="1278"/>
      <c r="C46" s="1279"/>
      <c r="D46" s="110"/>
      <c r="E46" s="1284" t="s">
        <v>35</v>
      </c>
      <c r="F46" s="1284"/>
      <c r="G46" s="1284"/>
      <c r="H46" s="1285"/>
      <c r="I46" s="107" t="s">
        <v>508</v>
      </c>
      <c r="J46" s="108" t="s">
        <v>508</v>
      </c>
      <c r="K46" s="108" t="s">
        <v>508</v>
      </c>
      <c r="L46" s="108" t="s">
        <v>508</v>
      </c>
      <c r="M46" s="109" t="s">
        <v>508</v>
      </c>
    </row>
    <row r="47" spans="2:13" ht="27.75" customHeight="1" x14ac:dyDescent="0.2">
      <c r="B47" s="1278"/>
      <c r="C47" s="1279"/>
      <c r="D47" s="111"/>
      <c r="E47" s="1286" t="s">
        <v>36</v>
      </c>
      <c r="F47" s="1287"/>
      <c r="G47" s="1287"/>
      <c r="H47" s="1288"/>
      <c r="I47" s="107" t="s">
        <v>508</v>
      </c>
      <c r="J47" s="108" t="s">
        <v>508</v>
      </c>
      <c r="K47" s="108" t="s">
        <v>508</v>
      </c>
      <c r="L47" s="108" t="s">
        <v>508</v>
      </c>
      <c r="M47" s="109" t="s">
        <v>508</v>
      </c>
    </row>
    <row r="48" spans="2:13" ht="27.75" customHeight="1" x14ac:dyDescent="0.2">
      <c r="B48" s="1278"/>
      <c r="C48" s="1279"/>
      <c r="D48" s="106"/>
      <c r="E48" s="1284" t="s">
        <v>37</v>
      </c>
      <c r="F48" s="1284"/>
      <c r="G48" s="1284"/>
      <c r="H48" s="1285"/>
      <c r="I48" s="107" t="s">
        <v>508</v>
      </c>
      <c r="J48" s="108" t="s">
        <v>508</v>
      </c>
      <c r="K48" s="108" t="s">
        <v>508</v>
      </c>
      <c r="L48" s="108" t="s">
        <v>508</v>
      </c>
      <c r="M48" s="109" t="s">
        <v>508</v>
      </c>
    </row>
    <row r="49" spans="2:13" ht="27.75" customHeight="1" x14ac:dyDescent="0.2">
      <c r="B49" s="1280"/>
      <c r="C49" s="1281"/>
      <c r="D49" s="106"/>
      <c r="E49" s="1284" t="s">
        <v>38</v>
      </c>
      <c r="F49" s="1284"/>
      <c r="G49" s="1284"/>
      <c r="H49" s="1285"/>
      <c r="I49" s="107" t="s">
        <v>508</v>
      </c>
      <c r="J49" s="108" t="s">
        <v>508</v>
      </c>
      <c r="K49" s="108" t="s">
        <v>508</v>
      </c>
      <c r="L49" s="108" t="s">
        <v>508</v>
      </c>
      <c r="M49" s="109" t="s">
        <v>508</v>
      </c>
    </row>
    <row r="50" spans="2:13" ht="27.75" customHeight="1" x14ac:dyDescent="0.2">
      <c r="B50" s="1289" t="s">
        <v>39</v>
      </c>
      <c r="C50" s="1290"/>
      <c r="D50" s="112"/>
      <c r="E50" s="1284" t="s">
        <v>40</v>
      </c>
      <c r="F50" s="1284"/>
      <c r="G50" s="1284"/>
      <c r="H50" s="1285"/>
      <c r="I50" s="107">
        <v>8059</v>
      </c>
      <c r="J50" s="108">
        <v>8235</v>
      </c>
      <c r="K50" s="108">
        <v>8529</v>
      </c>
      <c r="L50" s="108">
        <v>8109</v>
      </c>
      <c r="M50" s="109">
        <v>7353</v>
      </c>
    </row>
    <row r="51" spans="2:13" ht="27.75" customHeight="1" x14ac:dyDescent="0.2">
      <c r="B51" s="1278"/>
      <c r="C51" s="1279"/>
      <c r="D51" s="106"/>
      <c r="E51" s="1284" t="s">
        <v>41</v>
      </c>
      <c r="F51" s="1284"/>
      <c r="G51" s="1284"/>
      <c r="H51" s="1285"/>
      <c r="I51" s="107">
        <v>559</v>
      </c>
      <c r="J51" s="108">
        <v>493</v>
      </c>
      <c r="K51" s="108">
        <v>440</v>
      </c>
      <c r="L51" s="108">
        <v>359</v>
      </c>
      <c r="M51" s="109">
        <v>316</v>
      </c>
    </row>
    <row r="52" spans="2:13" ht="27.75" customHeight="1" x14ac:dyDescent="0.2">
      <c r="B52" s="1280"/>
      <c r="C52" s="1281"/>
      <c r="D52" s="106"/>
      <c r="E52" s="1284" t="s">
        <v>42</v>
      </c>
      <c r="F52" s="1284"/>
      <c r="G52" s="1284"/>
      <c r="H52" s="1285"/>
      <c r="I52" s="107">
        <v>16664</v>
      </c>
      <c r="J52" s="108">
        <v>16472</v>
      </c>
      <c r="K52" s="108">
        <v>16532</v>
      </c>
      <c r="L52" s="108">
        <v>16379</v>
      </c>
      <c r="M52" s="109">
        <v>16801</v>
      </c>
    </row>
    <row r="53" spans="2:13" ht="27.75" customHeight="1" thickBot="1" x14ac:dyDescent="0.25">
      <c r="B53" s="1291" t="s">
        <v>43</v>
      </c>
      <c r="C53" s="1292"/>
      <c r="D53" s="113"/>
      <c r="E53" s="1293" t="s">
        <v>44</v>
      </c>
      <c r="F53" s="1293"/>
      <c r="G53" s="1293"/>
      <c r="H53" s="1294"/>
      <c r="I53" s="114">
        <v>2171</v>
      </c>
      <c r="J53" s="115">
        <v>1495</v>
      </c>
      <c r="K53" s="115">
        <v>764</v>
      </c>
      <c r="L53" s="115">
        <v>769</v>
      </c>
      <c r="M53" s="116">
        <v>1671</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LhB0cvQcaw7TNsPlNVdZkfBnrpRH3rDULE1Ujp9rlZxRW9o1DPsWSqpbDw1J+BIWOXpbzzlITYR2OtHhov+ng==" saltValue="ZeHaNMZQ4qxYuOtHG8qa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303" t="s">
        <v>47</v>
      </c>
      <c r="D55" s="1303"/>
      <c r="E55" s="1304"/>
      <c r="F55" s="128">
        <v>5949</v>
      </c>
      <c r="G55" s="128">
        <v>5539</v>
      </c>
      <c r="H55" s="129">
        <v>4615</v>
      </c>
    </row>
    <row r="56" spans="2:8" ht="52.5" customHeight="1" x14ac:dyDescent="0.2">
      <c r="B56" s="130"/>
      <c r="C56" s="1305" t="s">
        <v>48</v>
      </c>
      <c r="D56" s="1305"/>
      <c r="E56" s="1306"/>
      <c r="F56" s="131">
        <v>943</v>
      </c>
      <c r="G56" s="131">
        <v>944</v>
      </c>
      <c r="H56" s="132">
        <v>945</v>
      </c>
    </row>
    <row r="57" spans="2:8" ht="53.25" customHeight="1" x14ac:dyDescent="0.2">
      <c r="B57" s="130"/>
      <c r="C57" s="1307" t="s">
        <v>49</v>
      </c>
      <c r="D57" s="1307"/>
      <c r="E57" s="1308"/>
      <c r="F57" s="133">
        <v>3297</v>
      </c>
      <c r="G57" s="133">
        <v>3400</v>
      </c>
      <c r="H57" s="134">
        <v>3448</v>
      </c>
    </row>
    <row r="58" spans="2:8" ht="45.75" customHeight="1" x14ac:dyDescent="0.2">
      <c r="B58" s="135"/>
      <c r="C58" s="1295" t="s">
        <v>582</v>
      </c>
      <c r="D58" s="1296"/>
      <c r="E58" s="1297"/>
      <c r="F58" s="136">
        <v>2366</v>
      </c>
      <c r="G58" s="136">
        <v>2323</v>
      </c>
      <c r="H58" s="137">
        <v>2323</v>
      </c>
    </row>
    <row r="59" spans="2:8" ht="45.75" customHeight="1" x14ac:dyDescent="0.2">
      <c r="B59" s="135"/>
      <c r="C59" s="1295" t="s">
        <v>583</v>
      </c>
      <c r="D59" s="1296"/>
      <c r="E59" s="1297"/>
      <c r="F59" s="136">
        <v>463</v>
      </c>
      <c r="G59" s="136">
        <v>462</v>
      </c>
      <c r="H59" s="137">
        <v>464</v>
      </c>
    </row>
    <row r="60" spans="2:8" ht="45.75" customHeight="1" x14ac:dyDescent="0.2">
      <c r="B60" s="135"/>
      <c r="C60" s="1295" t="s">
        <v>584</v>
      </c>
      <c r="D60" s="1296"/>
      <c r="E60" s="1297"/>
      <c r="F60" s="136">
        <v>74</v>
      </c>
      <c r="G60" s="136">
        <v>249</v>
      </c>
      <c r="H60" s="137">
        <v>300</v>
      </c>
    </row>
    <row r="61" spans="2:8" ht="45.75" customHeight="1" x14ac:dyDescent="0.2">
      <c r="B61" s="135"/>
      <c r="C61" s="1295" t="s">
        <v>585</v>
      </c>
      <c r="D61" s="1296"/>
      <c r="E61" s="1297"/>
      <c r="F61" s="136">
        <v>212</v>
      </c>
      <c r="G61" s="136">
        <v>211</v>
      </c>
      <c r="H61" s="137">
        <v>211</v>
      </c>
    </row>
    <row r="62" spans="2:8" ht="45.75" customHeight="1" thickBot="1" x14ac:dyDescent="0.25">
      <c r="B62" s="138"/>
      <c r="C62" s="1298" t="s">
        <v>586</v>
      </c>
      <c r="D62" s="1299"/>
      <c r="E62" s="1300"/>
      <c r="F62" s="139">
        <v>43</v>
      </c>
      <c r="G62" s="139">
        <v>43</v>
      </c>
      <c r="H62" s="140">
        <v>43</v>
      </c>
    </row>
    <row r="63" spans="2:8" ht="52.5" customHeight="1" thickBot="1" x14ac:dyDescent="0.25">
      <c r="B63" s="141"/>
      <c r="C63" s="1301" t="s">
        <v>50</v>
      </c>
      <c r="D63" s="1301"/>
      <c r="E63" s="1302"/>
      <c r="F63" s="142">
        <v>10188</v>
      </c>
      <c r="G63" s="142">
        <v>9883</v>
      </c>
      <c r="H63" s="143">
        <v>9008</v>
      </c>
    </row>
    <row r="64" spans="2:8" ht="15" customHeight="1" x14ac:dyDescent="0.2"/>
  </sheetData>
  <sheetProtection algorithmName="SHA-512" hashValue="N6WCIhDkK83XAvo7Oxrr5+Cv46PgNqFIZX5wvebTrzNat05osiB6ehce6rBL7dADkJAMIG6jVgYHmz+UjTbkDA==" saltValue="Hi6XkZqDMIY61JUjBUKS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591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592</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593</v>
      </c>
      <c r="AO51" s="1325"/>
      <c r="AP51" s="1325"/>
      <c r="AQ51" s="1325"/>
      <c r="AR51" s="1325"/>
      <c r="AS51" s="1325"/>
      <c r="AT51" s="1325"/>
      <c r="AU51" s="1325"/>
      <c r="AV51" s="1325"/>
      <c r="AW51" s="1325"/>
      <c r="AX51" s="1325"/>
      <c r="AY51" s="1325"/>
      <c r="AZ51" s="1325"/>
      <c r="BA51" s="1325"/>
      <c r="BB51" s="1325" t="s">
        <v>594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3">
        <v>10.1</v>
      </c>
      <c r="CG51" s="1323"/>
      <c r="CH51" s="1323"/>
      <c r="CI51" s="1323"/>
      <c r="CJ51" s="1323"/>
      <c r="CK51" s="1323"/>
      <c r="CL51" s="1323"/>
      <c r="CM51" s="1323"/>
      <c r="CN51" s="1323">
        <v>10.4</v>
      </c>
      <c r="CO51" s="1323"/>
      <c r="CP51" s="1323"/>
      <c r="CQ51" s="1323"/>
      <c r="CR51" s="1323"/>
      <c r="CS51" s="1323"/>
      <c r="CT51" s="1323"/>
      <c r="CU51" s="1323"/>
      <c r="CV51" s="1323">
        <v>23.4</v>
      </c>
      <c r="CW51" s="1323"/>
      <c r="CX51" s="1323"/>
      <c r="CY51" s="1323"/>
      <c r="CZ51" s="1323"/>
      <c r="DA51" s="1323"/>
      <c r="DB51" s="1323"/>
      <c r="DC51" s="1323"/>
    </row>
    <row r="52" spans="1:109" ht="13"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3">
        <v>70.599999999999994</v>
      </c>
      <c r="CG53" s="1323"/>
      <c r="CH53" s="1323"/>
      <c r="CI53" s="1323"/>
      <c r="CJ53" s="1323"/>
      <c r="CK53" s="1323"/>
      <c r="CL53" s="1323"/>
      <c r="CM53" s="1323"/>
      <c r="CN53" s="1323">
        <v>71.900000000000006</v>
      </c>
      <c r="CO53" s="1323"/>
      <c r="CP53" s="1323"/>
      <c r="CQ53" s="1323"/>
      <c r="CR53" s="1323"/>
      <c r="CS53" s="1323"/>
      <c r="CT53" s="1323"/>
      <c r="CU53" s="1323"/>
      <c r="CV53" s="1323">
        <v>72.2</v>
      </c>
      <c r="CW53" s="1323"/>
      <c r="CX53" s="1323"/>
      <c r="CY53" s="1323"/>
      <c r="CZ53" s="1323"/>
      <c r="DA53" s="1323"/>
      <c r="DB53" s="1323"/>
      <c r="DC53" s="1323"/>
    </row>
    <row r="54" spans="1:109" ht="13"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x14ac:dyDescent="0.2">
      <c r="A55" s="403"/>
      <c r="B55" s="395"/>
      <c r="G55" s="1318"/>
      <c r="H55" s="1318"/>
      <c r="I55" s="1318"/>
      <c r="J55" s="1318"/>
      <c r="K55" s="1324"/>
      <c r="L55" s="1324"/>
      <c r="M55" s="1324"/>
      <c r="N55" s="1324"/>
      <c r="AN55" s="1322" t="s">
        <v>596</v>
      </c>
      <c r="AO55" s="1322"/>
      <c r="AP55" s="1322"/>
      <c r="AQ55" s="1322"/>
      <c r="AR55" s="1322"/>
      <c r="AS55" s="1322"/>
      <c r="AT55" s="1322"/>
      <c r="AU55" s="1322"/>
      <c r="AV55" s="1322"/>
      <c r="AW55" s="1322"/>
      <c r="AX55" s="1322"/>
      <c r="AY55" s="1322"/>
      <c r="AZ55" s="1322"/>
      <c r="BA55" s="1322"/>
      <c r="BB55" s="1325" t="s">
        <v>597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ht="13"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ht="13"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599</v>
      </c>
    </row>
    <row r="64" spans="1:109" ht="13" x14ac:dyDescent="0.2">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600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592</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ht="13" x14ac:dyDescent="0.2">
      <c r="B73" s="395"/>
      <c r="G73" s="1329"/>
      <c r="H73" s="1329"/>
      <c r="I73" s="1329"/>
      <c r="J73" s="1329"/>
      <c r="K73" s="1330"/>
      <c r="L73" s="1330"/>
      <c r="M73" s="1330"/>
      <c r="N73" s="1330"/>
      <c r="AM73" s="404"/>
      <c r="AN73" s="1325" t="s">
        <v>593</v>
      </c>
      <c r="AO73" s="1325"/>
      <c r="AP73" s="1325"/>
      <c r="AQ73" s="1325"/>
      <c r="AR73" s="1325"/>
      <c r="AS73" s="1325"/>
      <c r="AT73" s="1325"/>
      <c r="AU73" s="1325"/>
      <c r="AV73" s="1325"/>
      <c r="AW73" s="1325"/>
      <c r="AX73" s="1325"/>
      <c r="AY73" s="1325"/>
      <c r="AZ73" s="1325"/>
      <c r="BA73" s="1325"/>
      <c r="BB73" s="1325" t="s">
        <v>594</v>
      </c>
      <c r="BC73" s="1325"/>
      <c r="BD73" s="1325"/>
      <c r="BE73" s="1325"/>
      <c r="BF73" s="1325"/>
      <c r="BG73" s="1325"/>
      <c r="BH73" s="1325"/>
      <c r="BI73" s="1325"/>
      <c r="BJ73" s="1325"/>
      <c r="BK73" s="1325"/>
      <c r="BL73" s="1325"/>
      <c r="BM73" s="1325"/>
      <c r="BN73" s="1325"/>
      <c r="BO73" s="1325"/>
      <c r="BP73" s="1323">
        <v>26.5</v>
      </c>
      <c r="BQ73" s="1323"/>
      <c r="BR73" s="1323"/>
      <c r="BS73" s="1323"/>
      <c r="BT73" s="1323"/>
      <c r="BU73" s="1323"/>
      <c r="BV73" s="1323"/>
      <c r="BW73" s="1323"/>
      <c r="BX73" s="1323">
        <v>19.2</v>
      </c>
      <c r="BY73" s="1323"/>
      <c r="BZ73" s="1323"/>
      <c r="CA73" s="1323"/>
      <c r="CB73" s="1323"/>
      <c r="CC73" s="1323"/>
      <c r="CD73" s="1323"/>
      <c r="CE73" s="1323"/>
      <c r="CF73" s="1323">
        <v>10.1</v>
      </c>
      <c r="CG73" s="1323"/>
      <c r="CH73" s="1323"/>
      <c r="CI73" s="1323"/>
      <c r="CJ73" s="1323"/>
      <c r="CK73" s="1323"/>
      <c r="CL73" s="1323"/>
      <c r="CM73" s="1323"/>
      <c r="CN73" s="1323">
        <v>10.4</v>
      </c>
      <c r="CO73" s="1323"/>
      <c r="CP73" s="1323"/>
      <c r="CQ73" s="1323"/>
      <c r="CR73" s="1323"/>
      <c r="CS73" s="1323"/>
      <c r="CT73" s="1323"/>
      <c r="CU73" s="1323"/>
      <c r="CV73" s="1323">
        <v>23.4</v>
      </c>
      <c r="CW73" s="1323"/>
      <c r="CX73" s="1323"/>
      <c r="CY73" s="1323"/>
      <c r="CZ73" s="1323"/>
      <c r="DA73" s="1323"/>
      <c r="DB73" s="1323"/>
      <c r="DC73" s="1323"/>
    </row>
    <row r="74" spans="2:107" ht="13"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3">
        <v>7.4</v>
      </c>
      <c r="BQ75" s="1323"/>
      <c r="BR75" s="1323"/>
      <c r="BS75" s="1323"/>
      <c r="BT75" s="1323"/>
      <c r="BU75" s="1323"/>
      <c r="BV75" s="1323"/>
      <c r="BW75" s="1323"/>
      <c r="BX75" s="1323">
        <v>6.6</v>
      </c>
      <c r="BY75" s="1323"/>
      <c r="BZ75" s="1323"/>
      <c r="CA75" s="1323"/>
      <c r="CB75" s="1323"/>
      <c r="CC75" s="1323"/>
      <c r="CD75" s="1323"/>
      <c r="CE75" s="1323"/>
      <c r="CF75" s="1323">
        <v>6.1</v>
      </c>
      <c r="CG75" s="1323"/>
      <c r="CH75" s="1323"/>
      <c r="CI75" s="1323"/>
      <c r="CJ75" s="1323"/>
      <c r="CK75" s="1323"/>
      <c r="CL75" s="1323"/>
      <c r="CM75" s="1323"/>
      <c r="CN75" s="1323">
        <v>6</v>
      </c>
      <c r="CO75" s="1323"/>
      <c r="CP75" s="1323"/>
      <c r="CQ75" s="1323"/>
      <c r="CR75" s="1323"/>
      <c r="CS75" s="1323"/>
      <c r="CT75" s="1323"/>
      <c r="CU75" s="1323"/>
      <c r="CV75" s="1323">
        <v>6.2</v>
      </c>
      <c r="CW75" s="1323"/>
      <c r="CX75" s="1323"/>
      <c r="CY75" s="1323"/>
      <c r="CZ75" s="1323"/>
      <c r="DA75" s="1323"/>
      <c r="DB75" s="1323"/>
      <c r="DC75" s="1323"/>
    </row>
    <row r="76" spans="2:107" ht="13"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x14ac:dyDescent="0.2">
      <c r="B77" s="395"/>
      <c r="G77" s="1318"/>
      <c r="H77" s="1318"/>
      <c r="I77" s="1318"/>
      <c r="J77" s="1318"/>
      <c r="K77" s="1330"/>
      <c r="L77" s="1330"/>
      <c r="M77" s="1330"/>
      <c r="N77" s="1330"/>
      <c r="AN77" s="1322" t="s">
        <v>602</v>
      </c>
      <c r="AO77" s="1322"/>
      <c r="AP77" s="1322"/>
      <c r="AQ77" s="1322"/>
      <c r="AR77" s="1322"/>
      <c r="AS77" s="1322"/>
      <c r="AT77" s="1322"/>
      <c r="AU77" s="1322"/>
      <c r="AV77" s="1322"/>
      <c r="AW77" s="1322"/>
      <c r="AX77" s="1322"/>
      <c r="AY77" s="1322"/>
      <c r="AZ77" s="1322"/>
      <c r="BA77" s="1322"/>
      <c r="BB77" s="1325" t="s">
        <v>597</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ht="13"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ht="13"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pBvZTuhS2rTXbKeWuXe44zykMgZzT06X38F27b4JavIWneiJsDZwi2iL6BfOeyfFWib5OlR6jpZDcSO7uWKtA==" saltValue="NKR8tjFogqxiZx6YE1Ov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603</v>
      </c>
    </row>
  </sheetData>
  <sheetProtection algorithmName="SHA-512" hashValue="8KQdRrL2MNeHalAANwZuveKk2fSBMnf5LLMSWmOdEtl79AZtSc2as6mndh4VYQsRLC1XO+yI9utMB9QPiMJzIw==" saltValue="yw0nyfXvtyzPfsRfL2fN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604</v>
      </c>
    </row>
  </sheetData>
  <sheetProtection algorithmName="SHA-512" hashValue="uGB4o4yFWxjDYHorNb8YnSHgcONWCiG6mkCUHcv+kCZcx1FABdChFZUr6G1NExh39FURcYN17aMdtstHZlBZhg==" saltValue="oM1oaCGtm+2egGgZDG4K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547</v>
      </c>
      <c r="G2" s="157"/>
      <c r="H2" s="158"/>
    </row>
    <row r="3" spans="1:8" x14ac:dyDescent="0.2">
      <c r="A3" s="154" t="s">
        <v>540</v>
      </c>
      <c r="B3" s="159"/>
      <c r="C3" s="160"/>
      <c r="D3" s="161">
        <v>65846</v>
      </c>
      <c r="E3" s="162"/>
      <c r="F3" s="163">
        <v>85459</v>
      </c>
      <c r="G3" s="164"/>
      <c r="H3" s="165"/>
    </row>
    <row r="4" spans="1:8" x14ac:dyDescent="0.2">
      <c r="A4" s="166"/>
      <c r="B4" s="167"/>
      <c r="C4" s="168"/>
      <c r="D4" s="169">
        <v>38869</v>
      </c>
      <c r="E4" s="170"/>
      <c r="F4" s="171">
        <v>44378</v>
      </c>
      <c r="G4" s="172"/>
      <c r="H4" s="173"/>
    </row>
    <row r="5" spans="1:8" x14ac:dyDescent="0.2">
      <c r="A5" s="154" t="s">
        <v>542</v>
      </c>
      <c r="B5" s="159"/>
      <c r="C5" s="160"/>
      <c r="D5" s="161">
        <v>95655</v>
      </c>
      <c r="E5" s="162"/>
      <c r="F5" s="163">
        <v>83280</v>
      </c>
      <c r="G5" s="164"/>
      <c r="H5" s="165"/>
    </row>
    <row r="6" spans="1:8" x14ac:dyDescent="0.2">
      <c r="A6" s="166"/>
      <c r="B6" s="167"/>
      <c r="C6" s="168"/>
      <c r="D6" s="169">
        <v>72657</v>
      </c>
      <c r="E6" s="170"/>
      <c r="F6" s="171">
        <v>43123</v>
      </c>
      <c r="G6" s="172"/>
      <c r="H6" s="173"/>
    </row>
    <row r="7" spans="1:8" x14ac:dyDescent="0.2">
      <c r="A7" s="154" t="s">
        <v>543</v>
      </c>
      <c r="B7" s="159"/>
      <c r="C7" s="160"/>
      <c r="D7" s="161">
        <v>111342</v>
      </c>
      <c r="E7" s="162"/>
      <c r="F7" s="163">
        <v>88968</v>
      </c>
      <c r="G7" s="164"/>
      <c r="H7" s="165"/>
    </row>
    <row r="8" spans="1:8" x14ac:dyDescent="0.2">
      <c r="A8" s="166"/>
      <c r="B8" s="167"/>
      <c r="C8" s="168"/>
      <c r="D8" s="169">
        <v>92576</v>
      </c>
      <c r="E8" s="170"/>
      <c r="F8" s="171">
        <v>45482</v>
      </c>
      <c r="G8" s="172"/>
      <c r="H8" s="173"/>
    </row>
    <row r="9" spans="1:8" x14ac:dyDescent="0.2">
      <c r="A9" s="154" t="s">
        <v>544</v>
      </c>
      <c r="B9" s="159"/>
      <c r="C9" s="160"/>
      <c r="D9" s="161">
        <v>80289</v>
      </c>
      <c r="E9" s="162"/>
      <c r="F9" s="163">
        <v>85173</v>
      </c>
      <c r="G9" s="164"/>
      <c r="H9" s="165"/>
    </row>
    <row r="10" spans="1:8" x14ac:dyDescent="0.2">
      <c r="A10" s="166"/>
      <c r="B10" s="167"/>
      <c r="C10" s="168"/>
      <c r="D10" s="169">
        <v>55364</v>
      </c>
      <c r="E10" s="170"/>
      <c r="F10" s="171">
        <v>43913</v>
      </c>
      <c r="G10" s="172"/>
      <c r="H10" s="173"/>
    </row>
    <row r="11" spans="1:8" x14ac:dyDescent="0.2">
      <c r="A11" s="154" t="s">
        <v>545</v>
      </c>
      <c r="B11" s="159"/>
      <c r="C11" s="160"/>
      <c r="D11" s="161">
        <v>139601</v>
      </c>
      <c r="E11" s="162"/>
      <c r="F11" s="163">
        <v>94081</v>
      </c>
      <c r="G11" s="164"/>
      <c r="H11" s="165"/>
    </row>
    <row r="12" spans="1:8" x14ac:dyDescent="0.2">
      <c r="A12" s="166"/>
      <c r="B12" s="167"/>
      <c r="C12" s="174"/>
      <c r="D12" s="169">
        <v>116277</v>
      </c>
      <c r="E12" s="170"/>
      <c r="F12" s="171">
        <v>48949</v>
      </c>
      <c r="G12" s="172"/>
      <c r="H12" s="173"/>
    </row>
    <row r="13" spans="1:8" x14ac:dyDescent="0.2">
      <c r="A13" s="154"/>
      <c r="B13" s="159"/>
      <c r="C13" s="175"/>
      <c r="D13" s="176">
        <v>98547</v>
      </c>
      <c r="E13" s="177"/>
      <c r="F13" s="178">
        <v>87392</v>
      </c>
      <c r="G13" s="179"/>
      <c r="H13" s="165"/>
    </row>
    <row r="14" spans="1:8" x14ac:dyDescent="0.2">
      <c r="A14" s="166"/>
      <c r="B14" s="167"/>
      <c r="C14" s="168"/>
      <c r="D14" s="169">
        <v>75149</v>
      </c>
      <c r="E14" s="170"/>
      <c r="F14" s="171">
        <v>45169</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6.1</v>
      </c>
      <c r="C19" s="180">
        <f>ROUND(VALUE(SUBSTITUTE(実質収支比率等に係る経年分析!G$48,"▲","-")),2)</f>
        <v>3.81</v>
      </c>
      <c r="D19" s="180">
        <f>ROUND(VALUE(SUBSTITUTE(実質収支比率等に係る経年分析!H$48,"▲","-")),2)</f>
        <v>1.25</v>
      </c>
      <c r="E19" s="180">
        <f>ROUND(VALUE(SUBSTITUTE(実質収支比率等に係る経年分析!I$48,"▲","-")),2)</f>
        <v>1.04</v>
      </c>
      <c r="F19" s="180">
        <f>ROUND(VALUE(SUBSTITUTE(実質収支比率等に係る経年分析!J$48,"▲","-")),2)</f>
        <v>0.62</v>
      </c>
    </row>
    <row r="20" spans="1:11" x14ac:dyDescent="0.2">
      <c r="A20" s="180" t="s">
        <v>54</v>
      </c>
      <c r="B20" s="180">
        <f>ROUND(VALUE(SUBSTITUTE(実質収支比率等に係る経年分析!F$47,"▲","-")),2)</f>
        <v>54.31</v>
      </c>
      <c r="C20" s="180">
        <f>ROUND(VALUE(SUBSTITUTE(実質収支比率等に係る経年分析!G$47,"▲","-")),2)</f>
        <v>60.08</v>
      </c>
      <c r="D20" s="180">
        <f>ROUND(VALUE(SUBSTITUTE(実質収支比率等に係る経年分析!H$47,"▲","-")),2)</f>
        <v>63.31</v>
      </c>
      <c r="E20" s="180">
        <f>ROUND(VALUE(SUBSTITUTE(実質収支比率等に係る経年分析!I$47,"▲","-")),2)</f>
        <v>60.37</v>
      </c>
      <c r="F20" s="180">
        <f>ROUND(VALUE(SUBSTITUTE(実質収支比率等に係る経年分析!J$47,"▲","-")),2)</f>
        <v>51.83</v>
      </c>
    </row>
    <row r="21" spans="1:11" x14ac:dyDescent="0.2">
      <c r="A21" s="180" t="s">
        <v>55</v>
      </c>
      <c r="B21" s="180">
        <f>IF(ISNUMBER(VALUE(SUBSTITUTE(実質収支比率等に係る経年分析!F$49,"▲","-"))),ROUND(VALUE(SUBSTITUTE(実質収支比率等に係る経年分析!F$49,"▲","-")),2),NA())</f>
        <v>9.08</v>
      </c>
      <c r="C21" s="180">
        <f>IF(ISNUMBER(VALUE(SUBSTITUTE(実質収支比率等に係る経年分析!G$49,"▲","-"))),ROUND(VALUE(SUBSTITUTE(実質収支比率等に係る経年分析!G$49,"▲","-")),2),NA())</f>
        <v>0.74</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-4.71</v>
      </c>
      <c r="F21" s="180">
        <f>IF(ISNUMBER(VALUE(SUBSTITUTE(実質収支比率等に係る経年分析!J$49,"▲","-"))),ROUND(VALUE(SUBSTITUTE(実質収支比率等に係る経年分析!J$49,"▲","-")),2),NA())</f>
        <v>-10.83</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宿泊施設事業特別会計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介護保険(保険事業勘定)特別会計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17.41</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1924</v>
      </c>
      <c r="E42" s="182"/>
      <c r="F42" s="182"/>
      <c r="G42" s="182">
        <f>'実質公債費比率（分子）の構造'!L$52</f>
        <v>1902</v>
      </c>
      <c r="H42" s="182"/>
      <c r="I42" s="182"/>
      <c r="J42" s="182">
        <f>'実質公債費比率（分子）の構造'!M$52</f>
        <v>1957</v>
      </c>
      <c r="K42" s="182"/>
      <c r="L42" s="182"/>
      <c r="M42" s="182">
        <f>'実質公債費比率（分子）の構造'!N$52</f>
        <v>1918</v>
      </c>
      <c r="N42" s="182"/>
      <c r="O42" s="182"/>
      <c r="P42" s="182">
        <f>'実質公債費比率（分子）の構造'!O$52</f>
        <v>1870</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59</v>
      </c>
      <c r="C44" s="182"/>
      <c r="D44" s="182"/>
      <c r="E44" s="182">
        <f>'実質公債費比率（分子）の構造'!L$50</f>
        <v>53</v>
      </c>
      <c r="F44" s="182"/>
      <c r="G44" s="182"/>
      <c r="H44" s="182">
        <f>'実質公債費比率（分子）の構造'!M$50</f>
        <v>26</v>
      </c>
      <c r="I44" s="182"/>
      <c r="J44" s="182"/>
      <c r="K44" s="182">
        <f>'実質公債費比率（分子）の構造'!N$50</f>
        <v>13</v>
      </c>
      <c r="L44" s="182"/>
      <c r="M44" s="182"/>
      <c r="N44" s="182">
        <f>'実質公債費比率（分子）の構造'!O$50</f>
        <v>17</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488</v>
      </c>
      <c r="C46" s="182"/>
      <c r="D46" s="182"/>
      <c r="E46" s="182">
        <f>'実質公債費比率（分子）の構造'!L$48</f>
        <v>470</v>
      </c>
      <c r="F46" s="182"/>
      <c r="G46" s="182"/>
      <c r="H46" s="182">
        <f>'実質公債費比率（分子）の構造'!M$48</f>
        <v>448</v>
      </c>
      <c r="I46" s="182"/>
      <c r="J46" s="182"/>
      <c r="K46" s="182">
        <f>'実質公債費比率（分子）の構造'!N$48</f>
        <v>424</v>
      </c>
      <c r="L46" s="182"/>
      <c r="M46" s="182"/>
      <c r="N46" s="182">
        <f>'実質公債費比率（分子）の構造'!O$48</f>
        <v>407</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1903</v>
      </c>
      <c r="C49" s="182"/>
      <c r="D49" s="182"/>
      <c r="E49" s="182">
        <f>'実質公債費比率（分子）の構造'!L$45</f>
        <v>1858</v>
      </c>
      <c r="F49" s="182"/>
      <c r="G49" s="182"/>
      <c r="H49" s="182">
        <f>'実質公債費比率（分子）の構造'!M$45</f>
        <v>1914</v>
      </c>
      <c r="I49" s="182"/>
      <c r="J49" s="182"/>
      <c r="K49" s="182">
        <f>'実質公債費比率（分子）の構造'!N$45</f>
        <v>1947</v>
      </c>
      <c r="L49" s="182"/>
      <c r="M49" s="182"/>
      <c r="N49" s="182">
        <f>'実質公債費比率（分子）の構造'!O$45</f>
        <v>1927</v>
      </c>
      <c r="O49" s="182"/>
      <c r="P49" s="182"/>
    </row>
    <row r="50" spans="1:16" x14ac:dyDescent="0.2">
      <c r="A50" s="182" t="s">
        <v>70</v>
      </c>
      <c r="B50" s="182" t="e">
        <f>NA()</f>
        <v>#N/A</v>
      </c>
      <c r="C50" s="182">
        <f>IF(ISNUMBER('実質公債費比率（分子）の構造'!K$53),'実質公債費比率（分子）の構造'!K$53,NA())</f>
        <v>526</v>
      </c>
      <c r="D50" s="182" t="e">
        <f>NA()</f>
        <v>#N/A</v>
      </c>
      <c r="E50" s="182" t="e">
        <f>NA()</f>
        <v>#N/A</v>
      </c>
      <c r="F50" s="182">
        <f>IF(ISNUMBER('実質公債費比率（分子）の構造'!L$53),'実質公債費比率（分子）の構造'!L$53,NA())</f>
        <v>479</v>
      </c>
      <c r="G50" s="182" t="e">
        <f>NA()</f>
        <v>#N/A</v>
      </c>
      <c r="H50" s="182" t="e">
        <f>NA()</f>
        <v>#N/A</v>
      </c>
      <c r="I50" s="182">
        <f>IF(ISNUMBER('実質公債費比率（分子）の構造'!M$53),'実質公債費比率（分子）の構造'!M$53,NA())</f>
        <v>431</v>
      </c>
      <c r="J50" s="182" t="e">
        <f>NA()</f>
        <v>#N/A</v>
      </c>
      <c r="K50" s="182" t="e">
        <f>NA()</f>
        <v>#N/A</v>
      </c>
      <c r="L50" s="182">
        <f>IF(ISNUMBER('実質公債費比率（分子）の構造'!N$53),'実質公債費比率（分子）の構造'!N$53,NA())</f>
        <v>466</v>
      </c>
      <c r="M50" s="182" t="e">
        <f>NA()</f>
        <v>#N/A</v>
      </c>
      <c r="N50" s="182" t="e">
        <f>NA()</f>
        <v>#N/A</v>
      </c>
      <c r="O50" s="182">
        <f>IF(ISNUMBER('実質公債費比率（分子）の構造'!O$53),'実質公債費比率（分子）の構造'!O$53,NA())</f>
        <v>481</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16664</v>
      </c>
      <c r="E56" s="181"/>
      <c r="F56" s="181"/>
      <c r="G56" s="181">
        <f>'将来負担比率（分子）の構造'!J$52</f>
        <v>16472</v>
      </c>
      <c r="H56" s="181"/>
      <c r="I56" s="181"/>
      <c r="J56" s="181">
        <f>'将来負担比率（分子）の構造'!K$52</f>
        <v>16532</v>
      </c>
      <c r="K56" s="181"/>
      <c r="L56" s="181"/>
      <c r="M56" s="181">
        <f>'将来負担比率（分子）の構造'!L$52</f>
        <v>16379</v>
      </c>
      <c r="N56" s="181"/>
      <c r="O56" s="181"/>
      <c r="P56" s="181">
        <f>'将来負担比率（分子）の構造'!M$52</f>
        <v>16801</v>
      </c>
    </row>
    <row r="57" spans="1:16" x14ac:dyDescent="0.2">
      <c r="A57" s="181" t="s">
        <v>41</v>
      </c>
      <c r="B57" s="181"/>
      <c r="C57" s="181"/>
      <c r="D57" s="181">
        <f>'将来負担比率（分子）の構造'!I$51</f>
        <v>559</v>
      </c>
      <c r="E57" s="181"/>
      <c r="F57" s="181"/>
      <c r="G57" s="181">
        <f>'将来負担比率（分子）の構造'!J$51</f>
        <v>493</v>
      </c>
      <c r="H57" s="181"/>
      <c r="I57" s="181"/>
      <c r="J57" s="181">
        <f>'将来負担比率（分子）の構造'!K$51</f>
        <v>440</v>
      </c>
      <c r="K57" s="181"/>
      <c r="L57" s="181"/>
      <c r="M57" s="181">
        <f>'将来負担比率（分子）の構造'!L$51</f>
        <v>359</v>
      </c>
      <c r="N57" s="181"/>
      <c r="O57" s="181"/>
      <c r="P57" s="181">
        <f>'将来負担比率（分子）の構造'!M$51</f>
        <v>316</v>
      </c>
    </row>
    <row r="58" spans="1:16" x14ac:dyDescent="0.2">
      <c r="A58" s="181" t="s">
        <v>40</v>
      </c>
      <c r="B58" s="181"/>
      <c r="C58" s="181"/>
      <c r="D58" s="181">
        <f>'将来負担比率（分子）の構造'!I$50</f>
        <v>8059</v>
      </c>
      <c r="E58" s="181"/>
      <c r="F58" s="181"/>
      <c r="G58" s="181">
        <f>'将来負担比率（分子）の構造'!J$50</f>
        <v>8235</v>
      </c>
      <c r="H58" s="181"/>
      <c r="I58" s="181"/>
      <c r="J58" s="181">
        <f>'将来負担比率（分子）の構造'!K$50</f>
        <v>8529</v>
      </c>
      <c r="K58" s="181"/>
      <c r="L58" s="181"/>
      <c r="M58" s="181">
        <f>'将来負担比率（分子）の構造'!L$50</f>
        <v>8109</v>
      </c>
      <c r="N58" s="181"/>
      <c r="O58" s="181"/>
      <c r="P58" s="181">
        <f>'将来負担比率（分子）の構造'!M$50</f>
        <v>7353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3447</v>
      </c>
      <c r="C62" s="181"/>
      <c r="D62" s="181"/>
      <c r="E62" s="181">
        <f>'将来負担比率（分子）の構造'!J$45</f>
        <v>3374</v>
      </c>
      <c r="F62" s="181"/>
      <c r="G62" s="181"/>
      <c r="H62" s="181">
        <f>'将来負担比率（分子）の構造'!K$45</f>
        <v>3272</v>
      </c>
      <c r="I62" s="181"/>
      <c r="J62" s="181"/>
      <c r="K62" s="181">
        <f>'将来負担比率（分子）の構造'!L$45</f>
        <v>3118</v>
      </c>
      <c r="L62" s="181"/>
      <c r="M62" s="181"/>
      <c r="N62" s="181">
        <f>'将来負担比率（分子）の構造'!M$45</f>
        <v>2970</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5525</v>
      </c>
      <c r="C64" s="181"/>
      <c r="D64" s="181"/>
      <c r="E64" s="181">
        <f>'将来負担比率（分子）の構造'!J$43</f>
        <v>4910</v>
      </c>
      <c r="F64" s="181"/>
      <c r="G64" s="181"/>
      <c r="H64" s="181">
        <f>'将来負担比率（分子）の構造'!K$43</f>
        <v>4373</v>
      </c>
      <c r="I64" s="181"/>
      <c r="J64" s="181"/>
      <c r="K64" s="181">
        <f>'将来負担比率（分子）の構造'!L$43</f>
        <v>3997</v>
      </c>
      <c r="L64" s="181"/>
      <c r="M64" s="181"/>
      <c r="N64" s="181">
        <f>'将来負担比率（分子）の構造'!M$43</f>
        <v>3680</v>
      </c>
      <c r="O64" s="181"/>
      <c r="P64" s="181"/>
    </row>
    <row r="65" spans="1:16" x14ac:dyDescent="0.2">
      <c r="A65" s="181" t="s">
        <v>31</v>
      </c>
      <c r="B65" s="181">
        <f>'将来負担比率（分子）の構造'!I$42</f>
        <v>362</v>
      </c>
      <c r="C65" s="181"/>
      <c r="D65" s="181"/>
      <c r="E65" s="181">
        <f>'将来負担比率（分子）の構造'!J$42</f>
        <v>313</v>
      </c>
      <c r="F65" s="181"/>
      <c r="G65" s="181"/>
      <c r="H65" s="181">
        <f>'将来負担比率（分子）の構造'!K$42</f>
        <v>307</v>
      </c>
      <c r="I65" s="181"/>
      <c r="J65" s="181"/>
      <c r="K65" s="181">
        <f>'将来負担比率（分子）の構造'!L$42</f>
        <v>293</v>
      </c>
      <c r="L65" s="181"/>
      <c r="M65" s="181"/>
      <c r="N65" s="181">
        <f>'将来負担比率（分子）の構造'!M$42</f>
        <v>279</v>
      </c>
      <c r="O65" s="181"/>
      <c r="P65" s="181"/>
    </row>
    <row r="66" spans="1:16" x14ac:dyDescent="0.2">
      <c r="A66" s="181" t="s">
        <v>30</v>
      </c>
      <c r="B66" s="181">
        <f>'将来負担比率（分子）の構造'!I$41</f>
        <v>18119</v>
      </c>
      <c r="C66" s="181"/>
      <c r="D66" s="181"/>
      <c r="E66" s="181">
        <f>'将来負担比率（分子）の構造'!J$41</f>
        <v>18098</v>
      </c>
      <c r="F66" s="181"/>
      <c r="G66" s="181"/>
      <c r="H66" s="181">
        <f>'将来負担比率（分子）の構造'!K$41</f>
        <v>18313</v>
      </c>
      <c r="I66" s="181"/>
      <c r="J66" s="181"/>
      <c r="K66" s="181">
        <f>'将来負担比率（分子）の構造'!L$41</f>
        <v>18208</v>
      </c>
      <c r="L66" s="181"/>
      <c r="M66" s="181"/>
      <c r="N66" s="181">
        <f>'将来負担比率（分子）の構造'!M$41</f>
        <v>19213</v>
      </c>
      <c r="O66" s="181"/>
      <c r="P66" s="181"/>
    </row>
    <row r="67" spans="1:16" x14ac:dyDescent="0.2">
      <c r="A67" s="181" t="s">
        <v>74</v>
      </c>
      <c r="B67" s="181" t="e">
        <f>NA()</f>
        <v>#N/A</v>
      </c>
      <c r="C67" s="181">
        <f>IF(ISNUMBER('将来負担比率（分子）の構造'!I$53), IF('将来負担比率（分子）の構造'!I$53 &lt; 0, 0, '将来負担比率（分子）の構造'!I$53), NA())</f>
        <v>2171</v>
      </c>
      <c r="D67" s="181" t="e">
        <f>NA()</f>
        <v>#N/A</v>
      </c>
      <c r="E67" s="181" t="e">
        <f>NA()</f>
        <v>#N/A</v>
      </c>
      <c r="F67" s="181">
        <f>IF(ISNUMBER('将来負担比率（分子）の構造'!J$53), IF('将来負担比率（分子）の構造'!J$53 &lt; 0, 0, '将来負担比率（分子）の構造'!J$53), NA())</f>
        <v>1495</v>
      </c>
      <c r="G67" s="181" t="e">
        <f>NA()</f>
        <v>#N/A</v>
      </c>
      <c r="H67" s="181" t="e">
        <f>NA()</f>
        <v>#N/A</v>
      </c>
      <c r="I67" s="181">
        <f>IF(ISNUMBER('将来負担比率（分子）の構造'!K$53), IF('将来負担比率（分子）の構造'!K$53 &lt; 0, 0, '将来負担比率（分子）の構造'!K$53), NA())</f>
        <v>764</v>
      </c>
      <c r="J67" s="181" t="e">
        <f>NA()</f>
        <v>#N/A</v>
      </c>
      <c r="K67" s="181" t="e">
        <f>NA()</f>
        <v>#N/A</v>
      </c>
      <c r="L67" s="181">
        <f>IF(ISNUMBER('将来負担比率（分子）の構造'!L$53), IF('将来負担比率（分子）の構造'!L$53 &lt; 0, 0, '将来負担比率（分子）の構造'!L$53), NA())</f>
        <v>769</v>
      </c>
      <c r="M67" s="181" t="e">
        <f>NA()</f>
        <v>#N/A</v>
      </c>
      <c r="N67" s="181" t="e">
        <f>NA()</f>
        <v>#N/A</v>
      </c>
      <c r="O67" s="181">
        <f>IF(ISNUMBER('将来負担比率（分子）の構造'!M$53), IF('将来負担比率（分子）の構造'!M$53 &lt; 0, 0, '将来負担比率（分子）の構造'!M$53), NA())</f>
        <v>1671</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5949</v>
      </c>
      <c r="C72" s="185">
        <f>基金残高に係る経年分析!G55</f>
        <v>5539</v>
      </c>
      <c r="D72" s="185">
        <f>基金残高に係る経年分析!H55</f>
        <v>4615</v>
      </c>
    </row>
    <row r="73" spans="1:16" x14ac:dyDescent="0.2">
      <c r="A73" s="184" t="s">
        <v>77</v>
      </c>
      <c r="B73" s="185">
        <f>基金残高に係る経年分析!F56</f>
        <v>943</v>
      </c>
      <c r="C73" s="185">
        <f>基金残高に係る経年分析!G56</f>
        <v>944</v>
      </c>
      <c r="D73" s="185">
        <f>基金残高に係る経年分析!H56</f>
        <v>945</v>
      </c>
    </row>
    <row r="74" spans="1:16" x14ac:dyDescent="0.2">
      <c r="A74" s="184" t="s">
        <v>78</v>
      </c>
      <c r="B74" s="185">
        <f>基金残高に係る経年分析!F57</f>
        <v>3297</v>
      </c>
      <c r="C74" s="185">
        <f>基金残高に係る経年分析!G57</f>
        <v>3400</v>
      </c>
      <c r="D74" s="185">
        <f>基金残高に係る経年分析!H57</f>
        <v>3448</v>
      </c>
    </row>
  </sheetData>
  <sheetProtection algorithmName="SHA-512" hashValue="wkqYk7IHf0eXe3oDDY3AIJmfdXs3V32YxofYGjPpw4fukh9ShNpCpw9CqcjqypJRMoEsG9RNWVcwZHPW3ehCMw==" saltValue="Q+mHyJsMVG/E1C3k+H5e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220</v>
      </c>
      <c r="C5" s="670"/>
      <c r="D5" s="670"/>
      <c r="E5" s="670"/>
      <c r="F5" s="670"/>
      <c r="G5" s="670"/>
      <c r="H5" s="670"/>
      <c r="I5" s="670"/>
      <c r="J5" s="670"/>
      <c r="K5" s="670"/>
      <c r="L5" s="670"/>
      <c r="M5" s="670"/>
      <c r="N5" s="670"/>
      <c r="O5" s="670"/>
      <c r="P5" s="670"/>
      <c r="Q5" s="671"/>
      <c r="R5" s="672">
        <v>2489773</v>
      </c>
      <c r="S5" s="673"/>
      <c r="T5" s="673"/>
      <c r="U5" s="673"/>
      <c r="V5" s="673"/>
      <c r="W5" s="673"/>
      <c r="X5" s="673"/>
      <c r="Y5" s="674"/>
      <c r="Z5" s="675">
        <v>14.1</v>
      </c>
      <c r="AA5" s="675"/>
      <c r="AB5" s="675"/>
      <c r="AC5" s="675"/>
      <c r="AD5" s="676">
        <v>2489773</v>
      </c>
      <c r="AE5" s="676"/>
      <c r="AF5" s="676"/>
      <c r="AG5" s="676"/>
      <c r="AH5" s="676"/>
      <c r="AI5" s="676"/>
      <c r="AJ5" s="676"/>
      <c r="AK5" s="676"/>
      <c r="AL5" s="677">
        <v>27.9</v>
      </c>
      <c r="AM5" s="678"/>
      <c r="AN5" s="678"/>
      <c r="AO5" s="679"/>
      <c r="AP5" s="669" t="s">
        <v>221</v>
      </c>
      <c r="AQ5" s="670"/>
      <c r="AR5" s="670"/>
      <c r="AS5" s="670"/>
      <c r="AT5" s="670"/>
      <c r="AU5" s="670"/>
      <c r="AV5" s="670"/>
      <c r="AW5" s="670"/>
      <c r="AX5" s="670"/>
      <c r="AY5" s="670"/>
      <c r="AZ5" s="670"/>
      <c r="BA5" s="670"/>
      <c r="BB5" s="670"/>
      <c r="BC5" s="670"/>
      <c r="BD5" s="670"/>
      <c r="BE5" s="670"/>
      <c r="BF5" s="671"/>
      <c r="BG5" s="683">
        <v>2488786</v>
      </c>
      <c r="BH5" s="684"/>
      <c r="BI5" s="684"/>
      <c r="BJ5" s="684"/>
      <c r="BK5" s="684"/>
      <c r="BL5" s="684"/>
      <c r="BM5" s="684"/>
      <c r="BN5" s="685"/>
      <c r="BO5" s="686">
        <v>100</v>
      </c>
      <c r="BP5" s="686"/>
      <c r="BQ5" s="686"/>
      <c r="BR5" s="686"/>
      <c r="BS5" s="687" t="s">
        <v>126</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2">
      <c r="B6" s="680" t="s">
        <v>225</v>
      </c>
      <c r="C6" s="681"/>
      <c r="D6" s="681"/>
      <c r="E6" s="681"/>
      <c r="F6" s="681"/>
      <c r="G6" s="681"/>
      <c r="H6" s="681"/>
      <c r="I6" s="681"/>
      <c r="J6" s="681"/>
      <c r="K6" s="681"/>
      <c r="L6" s="681"/>
      <c r="M6" s="681"/>
      <c r="N6" s="681"/>
      <c r="O6" s="681"/>
      <c r="P6" s="681"/>
      <c r="Q6" s="682"/>
      <c r="R6" s="683">
        <v>84739</v>
      </c>
      <c r="S6" s="684"/>
      <c r="T6" s="684"/>
      <c r="U6" s="684"/>
      <c r="V6" s="684"/>
      <c r="W6" s="684"/>
      <c r="X6" s="684"/>
      <c r="Y6" s="685"/>
      <c r="Z6" s="686">
        <v>0.5</v>
      </c>
      <c r="AA6" s="686"/>
      <c r="AB6" s="686"/>
      <c r="AC6" s="686"/>
      <c r="AD6" s="687">
        <v>84739</v>
      </c>
      <c r="AE6" s="687"/>
      <c r="AF6" s="687"/>
      <c r="AG6" s="687"/>
      <c r="AH6" s="687"/>
      <c r="AI6" s="687"/>
      <c r="AJ6" s="687"/>
      <c r="AK6" s="687"/>
      <c r="AL6" s="688">
        <v>1</v>
      </c>
      <c r="AM6" s="689"/>
      <c r="AN6" s="689"/>
      <c r="AO6" s="690"/>
      <c r="AP6" s="680" t="s">
        <v>226</v>
      </c>
      <c r="AQ6" s="681"/>
      <c r="AR6" s="681"/>
      <c r="AS6" s="681"/>
      <c r="AT6" s="681"/>
      <c r="AU6" s="681"/>
      <c r="AV6" s="681"/>
      <c r="AW6" s="681"/>
      <c r="AX6" s="681"/>
      <c r="AY6" s="681"/>
      <c r="AZ6" s="681"/>
      <c r="BA6" s="681"/>
      <c r="BB6" s="681"/>
      <c r="BC6" s="681"/>
      <c r="BD6" s="681"/>
      <c r="BE6" s="681"/>
      <c r="BF6" s="682"/>
      <c r="BG6" s="683">
        <v>2488786</v>
      </c>
      <c r="BH6" s="684"/>
      <c r="BI6" s="684"/>
      <c r="BJ6" s="684"/>
      <c r="BK6" s="684"/>
      <c r="BL6" s="684"/>
      <c r="BM6" s="684"/>
      <c r="BN6" s="685"/>
      <c r="BO6" s="686">
        <v>100</v>
      </c>
      <c r="BP6" s="686"/>
      <c r="BQ6" s="686"/>
      <c r="BR6" s="686"/>
      <c r="BS6" s="687" t="s">
        <v>126</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180311</v>
      </c>
      <c r="CS6" s="684"/>
      <c r="CT6" s="684"/>
      <c r="CU6" s="684"/>
      <c r="CV6" s="684"/>
      <c r="CW6" s="684"/>
      <c r="CX6" s="684"/>
      <c r="CY6" s="685"/>
      <c r="CZ6" s="677">
        <v>1.1000000000000001</v>
      </c>
      <c r="DA6" s="678"/>
      <c r="DB6" s="678"/>
      <c r="DC6" s="697"/>
      <c r="DD6" s="692" t="s">
        <v>126</v>
      </c>
      <c r="DE6" s="684"/>
      <c r="DF6" s="684"/>
      <c r="DG6" s="684"/>
      <c r="DH6" s="684"/>
      <c r="DI6" s="684"/>
      <c r="DJ6" s="684"/>
      <c r="DK6" s="684"/>
      <c r="DL6" s="684"/>
      <c r="DM6" s="684"/>
      <c r="DN6" s="684"/>
      <c r="DO6" s="684"/>
      <c r="DP6" s="685"/>
      <c r="DQ6" s="692">
        <v>179833</v>
      </c>
      <c r="DR6" s="684"/>
      <c r="DS6" s="684"/>
      <c r="DT6" s="684"/>
      <c r="DU6" s="684"/>
      <c r="DV6" s="684"/>
      <c r="DW6" s="684"/>
      <c r="DX6" s="684"/>
      <c r="DY6" s="684"/>
      <c r="DZ6" s="684"/>
      <c r="EA6" s="684"/>
      <c r="EB6" s="684"/>
      <c r="EC6" s="693"/>
    </row>
    <row r="7" spans="2:143" ht="11.25" customHeight="1" x14ac:dyDescent="0.2">
      <c r="B7" s="680" t="s">
        <v>228</v>
      </c>
      <c r="C7" s="681"/>
      <c r="D7" s="681"/>
      <c r="E7" s="681"/>
      <c r="F7" s="681"/>
      <c r="G7" s="681"/>
      <c r="H7" s="681"/>
      <c r="I7" s="681"/>
      <c r="J7" s="681"/>
      <c r="K7" s="681"/>
      <c r="L7" s="681"/>
      <c r="M7" s="681"/>
      <c r="N7" s="681"/>
      <c r="O7" s="681"/>
      <c r="P7" s="681"/>
      <c r="Q7" s="682"/>
      <c r="R7" s="683">
        <v>2852</v>
      </c>
      <c r="S7" s="684"/>
      <c r="T7" s="684"/>
      <c r="U7" s="684"/>
      <c r="V7" s="684"/>
      <c r="W7" s="684"/>
      <c r="X7" s="684"/>
      <c r="Y7" s="685"/>
      <c r="Z7" s="686">
        <v>0</v>
      </c>
      <c r="AA7" s="686"/>
      <c r="AB7" s="686"/>
      <c r="AC7" s="686"/>
      <c r="AD7" s="687">
        <v>2852</v>
      </c>
      <c r="AE7" s="687"/>
      <c r="AF7" s="687"/>
      <c r="AG7" s="687"/>
      <c r="AH7" s="687"/>
      <c r="AI7" s="687"/>
      <c r="AJ7" s="687"/>
      <c r="AK7" s="687"/>
      <c r="AL7" s="688">
        <v>0</v>
      </c>
      <c r="AM7" s="689"/>
      <c r="AN7" s="689"/>
      <c r="AO7" s="690"/>
      <c r="AP7" s="680" t="s">
        <v>229</v>
      </c>
      <c r="AQ7" s="681"/>
      <c r="AR7" s="681"/>
      <c r="AS7" s="681"/>
      <c r="AT7" s="681"/>
      <c r="AU7" s="681"/>
      <c r="AV7" s="681"/>
      <c r="AW7" s="681"/>
      <c r="AX7" s="681"/>
      <c r="AY7" s="681"/>
      <c r="AZ7" s="681"/>
      <c r="BA7" s="681"/>
      <c r="BB7" s="681"/>
      <c r="BC7" s="681"/>
      <c r="BD7" s="681"/>
      <c r="BE7" s="681"/>
      <c r="BF7" s="682"/>
      <c r="BG7" s="683">
        <v>1099977</v>
      </c>
      <c r="BH7" s="684"/>
      <c r="BI7" s="684"/>
      <c r="BJ7" s="684"/>
      <c r="BK7" s="684"/>
      <c r="BL7" s="684"/>
      <c r="BM7" s="684"/>
      <c r="BN7" s="685"/>
      <c r="BO7" s="686">
        <v>44.2</v>
      </c>
      <c r="BP7" s="686"/>
      <c r="BQ7" s="686"/>
      <c r="BR7" s="686"/>
      <c r="BS7" s="687" t="s">
        <v>230</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2646908</v>
      </c>
      <c r="CS7" s="684"/>
      <c r="CT7" s="684"/>
      <c r="CU7" s="684"/>
      <c r="CV7" s="684"/>
      <c r="CW7" s="684"/>
      <c r="CX7" s="684"/>
      <c r="CY7" s="685"/>
      <c r="CZ7" s="686">
        <v>15.5</v>
      </c>
      <c r="DA7" s="686"/>
      <c r="DB7" s="686"/>
      <c r="DC7" s="686"/>
      <c r="DD7" s="692">
        <v>362351</v>
      </c>
      <c r="DE7" s="684"/>
      <c r="DF7" s="684"/>
      <c r="DG7" s="684"/>
      <c r="DH7" s="684"/>
      <c r="DI7" s="684"/>
      <c r="DJ7" s="684"/>
      <c r="DK7" s="684"/>
      <c r="DL7" s="684"/>
      <c r="DM7" s="684"/>
      <c r="DN7" s="684"/>
      <c r="DO7" s="684"/>
      <c r="DP7" s="685"/>
      <c r="DQ7" s="692">
        <v>1918525</v>
      </c>
      <c r="DR7" s="684"/>
      <c r="DS7" s="684"/>
      <c r="DT7" s="684"/>
      <c r="DU7" s="684"/>
      <c r="DV7" s="684"/>
      <c r="DW7" s="684"/>
      <c r="DX7" s="684"/>
      <c r="DY7" s="684"/>
      <c r="DZ7" s="684"/>
      <c r="EA7" s="684"/>
      <c r="EB7" s="684"/>
      <c r="EC7" s="693"/>
    </row>
    <row r="8" spans="2:143" ht="11.25" customHeight="1" x14ac:dyDescent="0.2">
      <c r="B8" s="680" t="s">
        <v>232</v>
      </c>
      <c r="C8" s="681"/>
      <c r="D8" s="681"/>
      <c r="E8" s="681"/>
      <c r="F8" s="681"/>
      <c r="G8" s="681"/>
      <c r="H8" s="681"/>
      <c r="I8" s="681"/>
      <c r="J8" s="681"/>
      <c r="K8" s="681"/>
      <c r="L8" s="681"/>
      <c r="M8" s="681"/>
      <c r="N8" s="681"/>
      <c r="O8" s="681"/>
      <c r="P8" s="681"/>
      <c r="Q8" s="682"/>
      <c r="R8" s="683">
        <v>12336</v>
      </c>
      <c r="S8" s="684"/>
      <c r="T8" s="684"/>
      <c r="U8" s="684"/>
      <c r="V8" s="684"/>
      <c r="W8" s="684"/>
      <c r="X8" s="684"/>
      <c r="Y8" s="685"/>
      <c r="Z8" s="686">
        <v>0.1</v>
      </c>
      <c r="AA8" s="686"/>
      <c r="AB8" s="686"/>
      <c r="AC8" s="686"/>
      <c r="AD8" s="687">
        <v>12336</v>
      </c>
      <c r="AE8" s="687"/>
      <c r="AF8" s="687"/>
      <c r="AG8" s="687"/>
      <c r="AH8" s="687"/>
      <c r="AI8" s="687"/>
      <c r="AJ8" s="687"/>
      <c r="AK8" s="687"/>
      <c r="AL8" s="688">
        <v>0.1</v>
      </c>
      <c r="AM8" s="689"/>
      <c r="AN8" s="689"/>
      <c r="AO8" s="690"/>
      <c r="AP8" s="680" t="s">
        <v>233</v>
      </c>
      <c r="AQ8" s="681"/>
      <c r="AR8" s="681"/>
      <c r="AS8" s="681"/>
      <c r="AT8" s="681"/>
      <c r="AU8" s="681"/>
      <c r="AV8" s="681"/>
      <c r="AW8" s="681"/>
      <c r="AX8" s="681"/>
      <c r="AY8" s="681"/>
      <c r="AZ8" s="681"/>
      <c r="BA8" s="681"/>
      <c r="BB8" s="681"/>
      <c r="BC8" s="681"/>
      <c r="BD8" s="681"/>
      <c r="BE8" s="681"/>
      <c r="BF8" s="682"/>
      <c r="BG8" s="683">
        <v>39626</v>
      </c>
      <c r="BH8" s="684"/>
      <c r="BI8" s="684"/>
      <c r="BJ8" s="684"/>
      <c r="BK8" s="684"/>
      <c r="BL8" s="684"/>
      <c r="BM8" s="684"/>
      <c r="BN8" s="685"/>
      <c r="BO8" s="686">
        <v>1.6</v>
      </c>
      <c r="BP8" s="686"/>
      <c r="BQ8" s="686"/>
      <c r="BR8" s="686"/>
      <c r="BS8" s="692" t="s">
        <v>230</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4224233</v>
      </c>
      <c r="CS8" s="684"/>
      <c r="CT8" s="684"/>
      <c r="CU8" s="684"/>
      <c r="CV8" s="684"/>
      <c r="CW8" s="684"/>
      <c r="CX8" s="684"/>
      <c r="CY8" s="685"/>
      <c r="CZ8" s="686">
        <v>24.7</v>
      </c>
      <c r="DA8" s="686"/>
      <c r="DB8" s="686"/>
      <c r="DC8" s="686"/>
      <c r="DD8" s="692">
        <v>203174</v>
      </c>
      <c r="DE8" s="684"/>
      <c r="DF8" s="684"/>
      <c r="DG8" s="684"/>
      <c r="DH8" s="684"/>
      <c r="DI8" s="684"/>
      <c r="DJ8" s="684"/>
      <c r="DK8" s="684"/>
      <c r="DL8" s="684"/>
      <c r="DM8" s="684"/>
      <c r="DN8" s="684"/>
      <c r="DO8" s="684"/>
      <c r="DP8" s="685"/>
      <c r="DQ8" s="692">
        <v>2536723</v>
      </c>
      <c r="DR8" s="684"/>
      <c r="DS8" s="684"/>
      <c r="DT8" s="684"/>
      <c r="DU8" s="684"/>
      <c r="DV8" s="684"/>
      <c r="DW8" s="684"/>
      <c r="DX8" s="684"/>
      <c r="DY8" s="684"/>
      <c r="DZ8" s="684"/>
      <c r="EA8" s="684"/>
      <c r="EB8" s="684"/>
      <c r="EC8" s="693"/>
    </row>
    <row r="9" spans="2:143" ht="11.25" customHeight="1" x14ac:dyDescent="0.2">
      <c r="B9" s="680" t="s">
        <v>235</v>
      </c>
      <c r="C9" s="681"/>
      <c r="D9" s="681"/>
      <c r="E9" s="681"/>
      <c r="F9" s="681"/>
      <c r="G9" s="681"/>
      <c r="H9" s="681"/>
      <c r="I9" s="681"/>
      <c r="J9" s="681"/>
      <c r="K9" s="681"/>
      <c r="L9" s="681"/>
      <c r="M9" s="681"/>
      <c r="N9" s="681"/>
      <c r="O9" s="681"/>
      <c r="P9" s="681"/>
      <c r="Q9" s="682"/>
      <c r="R9" s="683">
        <v>6422</v>
      </c>
      <c r="S9" s="684"/>
      <c r="T9" s="684"/>
      <c r="U9" s="684"/>
      <c r="V9" s="684"/>
      <c r="W9" s="684"/>
      <c r="X9" s="684"/>
      <c r="Y9" s="685"/>
      <c r="Z9" s="686">
        <v>0</v>
      </c>
      <c r="AA9" s="686"/>
      <c r="AB9" s="686"/>
      <c r="AC9" s="686"/>
      <c r="AD9" s="687">
        <v>6422</v>
      </c>
      <c r="AE9" s="687"/>
      <c r="AF9" s="687"/>
      <c r="AG9" s="687"/>
      <c r="AH9" s="687"/>
      <c r="AI9" s="687"/>
      <c r="AJ9" s="687"/>
      <c r="AK9" s="687"/>
      <c r="AL9" s="688">
        <v>0.1</v>
      </c>
      <c r="AM9" s="689"/>
      <c r="AN9" s="689"/>
      <c r="AO9" s="690"/>
      <c r="AP9" s="680" t="s">
        <v>236</v>
      </c>
      <c r="AQ9" s="681"/>
      <c r="AR9" s="681"/>
      <c r="AS9" s="681"/>
      <c r="AT9" s="681"/>
      <c r="AU9" s="681"/>
      <c r="AV9" s="681"/>
      <c r="AW9" s="681"/>
      <c r="AX9" s="681"/>
      <c r="AY9" s="681"/>
      <c r="AZ9" s="681"/>
      <c r="BA9" s="681"/>
      <c r="BB9" s="681"/>
      <c r="BC9" s="681"/>
      <c r="BD9" s="681"/>
      <c r="BE9" s="681"/>
      <c r="BF9" s="682"/>
      <c r="BG9" s="683">
        <v>951018</v>
      </c>
      <c r="BH9" s="684"/>
      <c r="BI9" s="684"/>
      <c r="BJ9" s="684"/>
      <c r="BK9" s="684"/>
      <c r="BL9" s="684"/>
      <c r="BM9" s="684"/>
      <c r="BN9" s="685"/>
      <c r="BO9" s="686">
        <v>38.200000000000003</v>
      </c>
      <c r="BP9" s="686"/>
      <c r="BQ9" s="686"/>
      <c r="BR9" s="686"/>
      <c r="BS9" s="692" t="s">
        <v>126</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747763</v>
      </c>
      <c r="CS9" s="684"/>
      <c r="CT9" s="684"/>
      <c r="CU9" s="684"/>
      <c r="CV9" s="684"/>
      <c r="CW9" s="684"/>
      <c r="CX9" s="684"/>
      <c r="CY9" s="685"/>
      <c r="CZ9" s="686">
        <v>4.4000000000000004</v>
      </c>
      <c r="DA9" s="686"/>
      <c r="DB9" s="686"/>
      <c r="DC9" s="686"/>
      <c r="DD9" s="692">
        <v>56926</v>
      </c>
      <c r="DE9" s="684"/>
      <c r="DF9" s="684"/>
      <c r="DG9" s="684"/>
      <c r="DH9" s="684"/>
      <c r="DI9" s="684"/>
      <c r="DJ9" s="684"/>
      <c r="DK9" s="684"/>
      <c r="DL9" s="684"/>
      <c r="DM9" s="684"/>
      <c r="DN9" s="684"/>
      <c r="DO9" s="684"/>
      <c r="DP9" s="685"/>
      <c r="DQ9" s="692">
        <v>634182</v>
      </c>
      <c r="DR9" s="684"/>
      <c r="DS9" s="684"/>
      <c r="DT9" s="684"/>
      <c r="DU9" s="684"/>
      <c r="DV9" s="684"/>
      <c r="DW9" s="684"/>
      <c r="DX9" s="684"/>
      <c r="DY9" s="684"/>
      <c r="DZ9" s="684"/>
      <c r="EA9" s="684"/>
      <c r="EB9" s="684"/>
      <c r="EC9" s="693"/>
    </row>
    <row r="10" spans="2:143" ht="11.25" customHeight="1" x14ac:dyDescent="0.2">
      <c r="B10" s="680" t="s">
        <v>238</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126</v>
      </c>
      <c r="AE10" s="687"/>
      <c r="AF10" s="687"/>
      <c r="AG10" s="687"/>
      <c r="AH10" s="687"/>
      <c r="AI10" s="687"/>
      <c r="AJ10" s="687"/>
      <c r="AK10" s="687"/>
      <c r="AL10" s="688" t="s">
        <v>230</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50402</v>
      </c>
      <c r="BH10" s="684"/>
      <c r="BI10" s="684"/>
      <c r="BJ10" s="684"/>
      <c r="BK10" s="684"/>
      <c r="BL10" s="684"/>
      <c r="BM10" s="684"/>
      <c r="BN10" s="685"/>
      <c r="BO10" s="686">
        <v>2</v>
      </c>
      <c r="BP10" s="686"/>
      <c r="BQ10" s="686"/>
      <c r="BR10" s="686"/>
      <c r="BS10" s="692" t="s">
        <v>126</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13004</v>
      </c>
      <c r="CS10" s="684"/>
      <c r="CT10" s="684"/>
      <c r="CU10" s="684"/>
      <c r="CV10" s="684"/>
      <c r="CW10" s="684"/>
      <c r="CX10" s="684"/>
      <c r="CY10" s="685"/>
      <c r="CZ10" s="686">
        <v>0.1</v>
      </c>
      <c r="DA10" s="686"/>
      <c r="DB10" s="686"/>
      <c r="DC10" s="686"/>
      <c r="DD10" s="692" t="s">
        <v>126</v>
      </c>
      <c r="DE10" s="684"/>
      <c r="DF10" s="684"/>
      <c r="DG10" s="684"/>
      <c r="DH10" s="684"/>
      <c r="DI10" s="684"/>
      <c r="DJ10" s="684"/>
      <c r="DK10" s="684"/>
      <c r="DL10" s="684"/>
      <c r="DM10" s="684"/>
      <c r="DN10" s="684"/>
      <c r="DO10" s="684"/>
      <c r="DP10" s="685"/>
      <c r="DQ10" s="692">
        <v>2758</v>
      </c>
      <c r="DR10" s="684"/>
      <c r="DS10" s="684"/>
      <c r="DT10" s="684"/>
      <c r="DU10" s="684"/>
      <c r="DV10" s="684"/>
      <c r="DW10" s="684"/>
      <c r="DX10" s="684"/>
      <c r="DY10" s="684"/>
      <c r="DZ10" s="684"/>
      <c r="EA10" s="684"/>
      <c r="EB10" s="684"/>
      <c r="EC10" s="693"/>
    </row>
    <row r="11" spans="2:143" ht="11.25" customHeight="1" x14ac:dyDescent="0.2">
      <c r="B11" s="680" t="s">
        <v>241</v>
      </c>
      <c r="C11" s="681"/>
      <c r="D11" s="681"/>
      <c r="E11" s="681"/>
      <c r="F11" s="681"/>
      <c r="G11" s="681"/>
      <c r="H11" s="681"/>
      <c r="I11" s="681"/>
      <c r="J11" s="681"/>
      <c r="K11" s="681"/>
      <c r="L11" s="681"/>
      <c r="M11" s="681"/>
      <c r="N11" s="681"/>
      <c r="O11" s="681"/>
      <c r="P11" s="681"/>
      <c r="Q11" s="682"/>
      <c r="R11" s="683">
        <v>410515</v>
      </c>
      <c r="S11" s="684"/>
      <c r="T11" s="684"/>
      <c r="U11" s="684"/>
      <c r="V11" s="684"/>
      <c r="W11" s="684"/>
      <c r="X11" s="684"/>
      <c r="Y11" s="685"/>
      <c r="Z11" s="688">
        <v>2.2999999999999998</v>
      </c>
      <c r="AA11" s="689"/>
      <c r="AB11" s="689"/>
      <c r="AC11" s="701"/>
      <c r="AD11" s="692">
        <v>410515</v>
      </c>
      <c r="AE11" s="684"/>
      <c r="AF11" s="684"/>
      <c r="AG11" s="684"/>
      <c r="AH11" s="684"/>
      <c r="AI11" s="684"/>
      <c r="AJ11" s="684"/>
      <c r="AK11" s="685"/>
      <c r="AL11" s="688">
        <v>4.5999999999999996</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58931</v>
      </c>
      <c r="BH11" s="684"/>
      <c r="BI11" s="684"/>
      <c r="BJ11" s="684"/>
      <c r="BK11" s="684"/>
      <c r="BL11" s="684"/>
      <c r="BM11" s="684"/>
      <c r="BN11" s="685"/>
      <c r="BO11" s="686">
        <v>2.4</v>
      </c>
      <c r="BP11" s="686"/>
      <c r="BQ11" s="686"/>
      <c r="BR11" s="686"/>
      <c r="BS11" s="692" t="s">
        <v>230</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573781</v>
      </c>
      <c r="CS11" s="684"/>
      <c r="CT11" s="684"/>
      <c r="CU11" s="684"/>
      <c r="CV11" s="684"/>
      <c r="CW11" s="684"/>
      <c r="CX11" s="684"/>
      <c r="CY11" s="685"/>
      <c r="CZ11" s="686">
        <v>3.4</v>
      </c>
      <c r="DA11" s="686"/>
      <c r="DB11" s="686"/>
      <c r="DC11" s="686"/>
      <c r="DD11" s="692">
        <v>139649</v>
      </c>
      <c r="DE11" s="684"/>
      <c r="DF11" s="684"/>
      <c r="DG11" s="684"/>
      <c r="DH11" s="684"/>
      <c r="DI11" s="684"/>
      <c r="DJ11" s="684"/>
      <c r="DK11" s="684"/>
      <c r="DL11" s="684"/>
      <c r="DM11" s="684"/>
      <c r="DN11" s="684"/>
      <c r="DO11" s="684"/>
      <c r="DP11" s="685"/>
      <c r="DQ11" s="692">
        <v>423101</v>
      </c>
      <c r="DR11" s="684"/>
      <c r="DS11" s="684"/>
      <c r="DT11" s="684"/>
      <c r="DU11" s="684"/>
      <c r="DV11" s="684"/>
      <c r="DW11" s="684"/>
      <c r="DX11" s="684"/>
      <c r="DY11" s="684"/>
      <c r="DZ11" s="684"/>
      <c r="EA11" s="684"/>
      <c r="EB11" s="684"/>
      <c r="EC11" s="693"/>
    </row>
    <row r="12" spans="2:143" ht="11.25" customHeight="1" x14ac:dyDescent="0.2">
      <c r="B12" s="680" t="s">
        <v>244</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230</v>
      </c>
      <c r="AA12" s="686"/>
      <c r="AB12" s="686"/>
      <c r="AC12" s="686"/>
      <c r="AD12" s="687" t="s">
        <v>126</v>
      </c>
      <c r="AE12" s="687"/>
      <c r="AF12" s="687"/>
      <c r="AG12" s="687"/>
      <c r="AH12" s="687"/>
      <c r="AI12" s="687"/>
      <c r="AJ12" s="687"/>
      <c r="AK12" s="687"/>
      <c r="AL12" s="688" t="s">
        <v>126</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1156532</v>
      </c>
      <c r="BH12" s="684"/>
      <c r="BI12" s="684"/>
      <c r="BJ12" s="684"/>
      <c r="BK12" s="684"/>
      <c r="BL12" s="684"/>
      <c r="BM12" s="684"/>
      <c r="BN12" s="685"/>
      <c r="BO12" s="686">
        <v>46.5</v>
      </c>
      <c r="BP12" s="686"/>
      <c r="BQ12" s="686"/>
      <c r="BR12" s="686"/>
      <c r="BS12" s="692" t="s">
        <v>230</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312405</v>
      </c>
      <c r="CS12" s="684"/>
      <c r="CT12" s="684"/>
      <c r="CU12" s="684"/>
      <c r="CV12" s="684"/>
      <c r="CW12" s="684"/>
      <c r="CX12" s="684"/>
      <c r="CY12" s="685"/>
      <c r="CZ12" s="686">
        <v>1.8</v>
      </c>
      <c r="DA12" s="686"/>
      <c r="DB12" s="686"/>
      <c r="DC12" s="686"/>
      <c r="DD12" s="692">
        <v>8012</v>
      </c>
      <c r="DE12" s="684"/>
      <c r="DF12" s="684"/>
      <c r="DG12" s="684"/>
      <c r="DH12" s="684"/>
      <c r="DI12" s="684"/>
      <c r="DJ12" s="684"/>
      <c r="DK12" s="684"/>
      <c r="DL12" s="684"/>
      <c r="DM12" s="684"/>
      <c r="DN12" s="684"/>
      <c r="DO12" s="684"/>
      <c r="DP12" s="685"/>
      <c r="DQ12" s="692">
        <v>244059</v>
      </c>
      <c r="DR12" s="684"/>
      <c r="DS12" s="684"/>
      <c r="DT12" s="684"/>
      <c r="DU12" s="684"/>
      <c r="DV12" s="684"/>
      <c r="DW12" s="684"/>
      <c r="DX12" s="684"/>
      <c r="DY12" s="684"/>
      <c r="DZ12" s="684"/>
      <c r="EA12" s="684"/>
      <c r="EB12" s="684"/>
      <c r="EC12" s="693"/>
    </row>
    <row r="13" spans="2:143" ht="11.25" customHeight="1" x14ac:dyDescent="0.2">
      <c r="B13" s="680" t="s">
        <v>247</v>
      </c>
      <c r="C13" s="681"/>
      <c r="D13" s="681"/>
      <c r="E13" s="681"/>
      <c r="F13" s="681"/>
      <c r="G13" s="681"/>
      <c r="H13" s="681"/>
      <c r="I13" s="681"/>
      <c r="J13" s="681"/>
      <c r="K13" s="681"/>
      <c r="L13" s="681"/>
      <c r="M13" s="681"/>
      <c r="N13" s="681"/>
      <c r="O13" s="681"/>
      <c r="P13" s="681"/>
      <c r="Q13" s="682"/>
      <c r="R13" s="683" t="s">
        <v>126</v>
      </c>
      <c r="S13" s="684"/>
      <c r="T13" s="684"/>
      <c r="U13" s="684"/>
      <c r="V13" s="684"/>
      <c r="W13" s="684"/>
      <c r="X13" s="684"/>
      <c r="Y13" s="685"/>
      <c r="Z13" s="686" t="s">
        <v>230</v>
      </c>
      <c r="AA13" s="686"/>
      <c r="AB13" s="686"/>
      <c r="AC13" s="686"/>
      <c r="AD13" s="687" t="s">
        <v>126</v>
      </c>
      <c r="AE13" s="687"/>
      <c r="AF13" s="687"/>
      <c r="AG13" s="687"/>
      <c r="AH13" s="687"/>
      <c r="AI13" s="687"/>
      <c r="AJ13" s="687"/>
      <c r="AK13" s="687"/>
      <c r="AL13" s="688" t="s">
        <v>126</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1151770</v>
      </c>
      <c r="BH13" s="684"/>
      <c r="BI13" s="684"/>
      <c r="BJ13" s="684"/>
      <c r="BK13" s="684"/>
      <c r="BL13" s="684"/>
      <c r="BM13" s="684"/>
      <c r="BN13" s="685"/>
      <c r="BO13" s="686">
        <v>46.3</v>
      </c>
      <c r="BP13" s="686"/>
      <c r="BQ13" s="686"/>
      <c r="BR13" s="686"/>
      <c r="BS13" s="692" t="s">
        <v>230</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1679310</v>
      </c>
      <c r="CS13" s="684"/>
      <c r="CT13" s="684"/>
      <c r="CU13" s="684"/>
      <c r="CV13" s="684"/>
      <c r="CW13" s="684"/>
      <c r="CX13" s="684"/>
      <c r="CY13" s="685"/>
      <c r="CZ13" s="686">
        <v>9.8000000000000007</v>
      </c>
      <c r="DA13" s="686"/>
      <c r="DB13" s="686"/>
      <c r="DC13" s="686"/>
      <c r="DD13" s="692">
        <v>519873</v>
      </c>
      <c r="DE13" s="684"/>
      <c r="DF13" s="684"/>
      <c r="DG13" s="684"/>
      <c r="DH13" s="684"/>
      <c r="DI13" s="684"/>
      <c r="DJ13" s="684"/>
      <c r="DK13" s="684"/>
      <c r="DL13" s="684"/>
      <c r="DM13" s="684"/>
      <c r="DN13" s="684"/>
      <c r="DO13" s="684"/>
      <c r="DP13" s="685"/>
      <c r="DQ13" s="692">
        <v>1241677</v>
      </c>
      <c r="DR13" s="684"/>
      <c r="DS13" s="684"/>
      <c r="DT13" s="684"/>
      <c r="DU13" s="684"/>
      <c r="DV13" s="684"/>
      <c r="DW13" s="684"/>
      <c r="DX13" s="684"/>
      <c r="DY13" s="684"/>
      <c r="DZ13" s="684"/>
      <c r="EA13" s="684"/>
      <c r="EB13" s="684"/>
      <c r="EC13" s="693"/>
    </row>
    <row r="14" spans="2:143" ht="11.25" customHeight="1" x14ac:dyDescent="0.2">
      <c r="B14" s="680" t="s">
        <v>250</v>
      </c>
      <c r="C14" s="681"/>
      <c r="D14" s="681"/>
      <c r="E14" s="681"/>
      <c r="F14" s="681"/>
      <c r="G14" s="681"/>
      <c r="H14" s="681"/>
      <c r="I14" s="681"/>
      <c r="J14" s="681"/>
      <c r="K14" s="681"/>
      <c r="L14" s="681"/>
      <c r="M14" s="681"/>
      <c r="N14" s="681"/>
      <c r="O14" s="681"/>
      <c r="P14" s="681"/>
      <c r="Q14" s="682"/>
      <c r="R14" s="683">
        <v>16134</v>
      </c>
      <c r="S14" s="684"/>
      <c r="T14" s="684"/>
      <c r="U14" s="684"/>
      <c r="V14" s="684"/>
      <c r="W14" s="684"/>
      <c r="X14" s="684"/>
      <c r="Y14" s="685"/>
      <c r="Z14" s="686">
        <v>0.1</v>
      </c>
      <c r="AA14" s="686"/>
      <c r="AB14" s="686"/>
      <c r="AC14" s="686"/>
      <c r="AD14" s="687">
        <v>16134</v>
      </c>
      <c r="AE14" s="687"/>
      <c r="AF14" s="687"/>
      <c r="AG14" s="687"/>
      <c r="AH14" s="687"/>
      <c r="AI14" s="687"/>
      <c r="AJ14" s="687"/>
      <c r="AK14" s="687"/>
      <c r="AL14" s="688">
        <v>0.2</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80015</v>
      </c>
      <c r="BH14" s="684"/>
      <c r="BI14" s="684"/>
      <c r="BJ14" s="684"/>
      <c r="BK14" s="684"/>
      <c r="BL14" s="684"/>
      <c r="BM14" s="684"/>
      <c r="BN14" s="685"/>
      <c r="BO14" s="686">
        <v>3.2</v>
      </c>
      <c r="BP14" s="686"/>
      <c r="BQ14" s="686"/>
      <c r="BR14" s="686"/>
      <c r="BS14" s="692" t="s">
        <v>230</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1951050</v>
      </c>
      <c r="CS14" s="684"/>
      <c r="CT14" s="684"/>
      <c r="CU14" s="684"/>
      <c r="CV14" s="684"/>
      <c r="CW14" s="684"/>
      <c r="CX14" s="684"/>
      <c r="CY14" s="685"/>
      <c r="CZ14" s="686">
        <v>11.4</v>
      </c>
      <c r="DA14" s="686"/>
      <c r="DB14" s="686"/>
      <c r="DC14" s="686"/>
      <c r="DD14" s="692">
        <v>1365789</v>
      </c>
      <c r="DE14" s="684"/>
      <c r="DF14" s="684"/>
      <c r="DG14" s="684"/>
      <c r="DH14" s="684"/>
      <c r="DI14" s="684"/>
      <c r="DJ14" s="684"/>
      <c r="DK14" s="684"/>
      <c r="DL14" s="684"/>
      <c r="DM14" s="684"/>
      <c r="DN14" s="684"/>
      <c r="DO14" s="684"/>
      <c r="DP14" s="685"/>
      <c r="DQ14" s="692">
        <v>664606</v>
      </c>
      <c r="DR14" s="684"/>
      <c r="DS14" s="684"/>
      <c r="DT14" s="684"/>
      <c r="DU14" s="684"/>
      <c r="DV14" s="684"/>
      <c r="DW14" s="684"/>
      <c r="DX14" s="684"/>
      <c r="DY14" s="684"/>
      <c r="DZ14" s="684"/>
      <c r="EA14" s="684"/>
      <c r="EB14" s="684"/>
      <c r="EC14" s="693"/>
    </row>
    <row r="15" spans="2:143" ht="11.25" customHeight="1" x14ac:dyDescent="0.2">
      <c r="B15" s="680" t="s">
        <v>253</v>
      </c>
      <c r="C15" s="681"/>
      <c r="D15" s="681"/>
      <c r="E15" s="681"/>
      <c r="F15" s="681"/>
      <c r="G15" s="681"/>
      <c r="H15" s="681"/>
      <c r="I15" s="681"/>
      <c r="J15" s="681"/>
      <c r="K15" s="681"/>
      <c r="L15" s="681"/>
      <c r="M15" s="681"/>
      <c r="N15" s="681"/>
      <c r="O15" s="681"/>
      <c r="P15" s="681"/>
      <c r="Q15" s="682"/>
      <c r="R15" s="683" t="s">
        <v>230</v>
      </c>
      <c r="S15" s="684"/>
      <c r="T15" s="684"/>
      <c r="U15" s="684"/>
      <c r="V15" s="684"/>
      <c r="W15" s="684"/>
      <c r="X15" s="684"/>
      <c r="Y15" s="685"/>
      <c r="Z15" s="686" t="s">
        <v>126</v>
      </c>
      <c r="AA15" s="686"/>
      <c r="AB15" s="686"/>
      <c r="AC15" s="686"/>
      <c r="AD15" s="687" t="s">
        <v>230</v>
      </c>
      <c r="AE15" s="687"/>
      <c r="AF15" s="687"/>
      <c r="AG15" s="687"/>
      <c r="AH15" s="687"/>
      <c r="AI15" s="687"/>
      <c r="AJ15" s="687"/>
      <c r="AK15" s="687"/>
      <c r="AL15" s="688" t="s">
        <v>126</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152262</v>
      </c>
      <c r="BH15" s="684"/>
      <c r="BI15" s="684"/>
      <c r="BJ15" s="684"/>
      <c r="BK15" s="684"/>
      <c r="BL15" s="684"/>
      <c r="BM15" s="684"/>
      <c r="BN15" s="685"/>
      <c r="BO15" s="686">
        <v>6.1</v>
      </c>
      <c r="BP15" s="686"/>
      <c r="BQ15" s="686"/>
      <c r="BR15" s="686"/>
      <c r="BS15" s="692" t="s">
        <v>126</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1385535</v>
      </c>
      <c r="CS15" s="684"/>
      <c r="CT15" s="684"/>
      <c r="CU15" s="684"/>
      <c r="CV15" s="684"/>
      <c r="CW15" s="684"/>
      <c r="CX15" s="684"/>
      <c r="CY15" s="685"/>
      <c r="CZ15" s="686">
        <v>8.1</v>
      </c>
      <c r="DA15" s="686"/>
      <c r="DB15" s="686"/>
      <c r="DC15" s="686"/>
      <c r="DD15" s="692">
        <v>545547</v>
      </c>
      <c r="DE15" s="684"/>
      <c r="DF15" s="684"/>
      <c r="DG15" s="684"/>
      <c r="DH15" s="684"/>
      <c r="DI15" s="684"/>
      <c r="DJ15" s="684"/>
      <c r="DK15" s="684"/>
      <c r="DL15" s="684"/>
      <c r="DM15" s="684"/>
      <c r="DN15" s="684"/>
      <c r="DO15" s="684"/>
      <c r="DP15" s="685"/>
      <c r="DQ15" s="692">
        <v>757470</v>
      </c>
      <c r="DR15" s="684"/>
      <c r="DS15" s="684"/>
      <c r="DT15" s="684"/>
      <c r="DU15" s="684"/>
      <c r="DV15" s="684"/>
      <c r="DW15" s="684"/>
      <c r="DX15" s="684"/>
      <c r="DY15" s="684"/>
      <c r="DZ15" s="684"/>
      <c r="EA15" s="684"/>
      <c r="EB15" s="684"/>
      <c r="EC15" s="693"/>
    </row>
    <row r="16" spans="2:143" ht="11.25" customHeight="1" x14ac:dyDescent="0.2">
      <c r="B16" s="680" t="s">
        <v>256</v>
      </c>
      <c r="C16" s="681"/>
      <c r="D16" s="681"/>
      <c r="E16" s="681"/>
      <c r="F16" s="681"/>
      <c r="G16" s="681"/>
      <c r="H16" s="681"/>
      <c r="I16" s="681"/>
      <c r="J16" s="681"/>
      <c r="K16" s="681"/>
      <c r="L16" s="681"/>
      <c r="M16" s="681"/>
      <c r="N16" s="681"/>
      <c r="O16" s="681"/>
      <c r="P16" s="681"/>
      <c r="Q16" s="682"/>
      <c r="R16" s="683">
        <v>4578</v>
      </c>
      <c r="S16" s="684"/>
      <c r="T16" s="684"/>
      <c r="U16" s="684"/>
      <c r="V16" s="684"/>
      <c r="W16" s="684"/>
      <c r="X16" s="684"/>
      <c r="Y16" s="685"/>
      <c r="Z16" s="686">
        <v>0</v>
      </c>
      <c r="AA16" s="686"/>
      <c r="AB16" s="686"/>
      <c r="AC16" s="686"/>
      <c r="AD16" s="687">
        <v>4578</v>
      </c>
      <c r="AE16" s="687"/>
      <c r="AF16" s="687"/>
      <c r="AG16" s="687"/>
      <c r="AH16" s="687"/>
      <c r="AI16" s="687"/>
      <c r="AJ16" s="687"/>
      <c r="AK16" s="687"/>
      <c r="AL16" s="688">
        <v>0.1</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230</v>
      </c>
      <c r="BP16" s="686"/>
      <c r="BQ16" s="686"/>
      <c r="BR16" s="686"/>
      <c r="BS16" s="692" t="s">
        <v>126</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1427983</v>
      </c>
      <c r="CS16" s="684"/>
      <c r="CT16" s="684"/>
      <c r="CU16" s="684"/>
      <c r="CV16" s="684"/>
      <c r="CW16" s="684"/>
      <c r="CX16" s="684"/>
      <c r="CY16" s="685"/>
      <c r="CZ16" s="686">
        <v>8.4</v>
      </c>
      <c r="DA16" s="686"/>
      <c r="DB16" s="686"/>
      <c r="DC16" s="686"/>
      <c r="DD16" s="692" t="s">
        <v>230</v>
      </c>
      <c r="DE16" s="684"/>
      <c r="DF16" s="684"/>
      <c r="DG16" s="684"/>
      <c r="DH16" s="684"/>
      <c r="DI16" s="684"/>
      <c r="DJ16" s="684"/>
      <c r="DK16" s="684"/>
      <c r="DL16" s="684"/>
      <c r="DM16" s="684"/>
      <c r="DN16" s="684"/>
      <c r="DO16" s="684"/>
      <c r="DP16" s="685"/>
      <c r="DQ16" s="692">
        <v>244226</v>
      </c>
      <c r="DR16" s="684"/>
      <c r="DS16" s="684"/>
      <c r="DT16" s="684"/>
      <c r="DU16" s="684"/>
      <c r="DV16" s="684"/>
      <c r="DW16" s="684"/>
      <c r="DX16" s="684"/>
      <c r="DY16" s="684"/>
      <c r="DZ16" s="684"/>
      <c r="EA16" s="684"/>
      <c r="EB16" s="684"/>
      <c r="EC16" s="693"/>
    </row>
    <row r="17" spans="2:133" ht="11.25" customHeight="1" x14ac:dyDescent="0.2">
      <c r="B17" s="680" t="s">
        <v>259</v>
      </c>
      <c r="C17" s="681"/>
      <c r="D17" s="681"/>
      <c r="E17" s="681"/>
      <c r="F17" s="681"/>
      <c r="G17" s="681"/>
      <c r="H17" s="681"/>
      <c r="I17" s="681"/>
      <c r="J17" s="681"/>
      <c r="K17" s="681"/>
      <c r="L17" s="681"/>
      <c r="M17" s="681"/>
      <c r="N17" s="681"/>
      <c r="O17" s="681"/>
      <c r="P17" s="681"/>
      <c r="Q17" s="682"/>
      <c r="R17" s="683">
        <v>64508</v>
      </c>
      <c r="S17" s="684"/>
      <c r="T17" s="684"/>
      <c r="U17" s="684"/>
      <c r="V17" s="684"/>
      <c r="W17" s="684"/>
      <c r="X17" s="684"/>
      <c r="Y17" s="685"/>
      <c r="Z17" s="686">
        <v>0.4</v>
      </c>
      <c r="AA17" s="686"/>
      <c r="AB17" s="686"/>
      <c r="AC17" s="686"/>
      <c r="AD17" s="687">
        <v>64508</v>
      </c>
      <c r="AE17" s="687"/>
      <c r="AF17" s="687"/>
      <c r="AG17" s="687"/>
      <c r="AH17" s="687"/>
      <c r="AI17" s="687"/>
      <c r="AJ17" s="687"/>
      <c r="AK17" s="687"/>
      <c r="AL17" s="688">
        <v>0.7</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230</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1927482</v>
      </c>
      <c r="CS17" s="684"/>
      <c r="CT17" s="684"/>
      <c r="CU17" s="684"/>
      <c r="CV17" s="684"/>
      <c r="CW17" s="684"/>
      <c r="CX17" s="684"/>
      <c r="CY17" s="685"/>
      <c r="CZ17" s="686">
        <v>11.3</v>
      </c>
      <c r="DA17" s="686"/>
      <c r="DB17" s="686"/>
      <c r="DC17" s="686"/>
      <c r="DD17" s="692" t="s">
        <v>126</v>
      </c>
      <c r="DE17" s="684"/>
      <c r="DF17" s="684"/>
      <c r="DG17" s="684"/>
      <c r="DH17" s="684"/>
      <c r="DI17" s="684"/>
      <c r="DJ17" s="684"/>
      <c r="DK17" s="684"/>
      <c r="DL17" s="684"/>
      <c r="DM17" s="684"/>
      <c r="DN17" s="684"/>
      <c r="DO17" s="684"/>
      <c r="DP17" s="685"/>
      <c r="DQ17" s="692">
        <v>1844986</v>
      </c>
      <c r="DR17" s="684"/>
      <c r="DS17" s="684"/>
      <c r="DT17" s="684"/>
      <c r="DU17" s="684"/>
      <c r="DV17" s="684"/>
      <c r="DW17" s="684"/>
      <c r="DX17" s="684"/>
      <c r="DY17" s="684"/>
      <c r="DZ17" s="684"/>
      <c r="EA17" s="684"/>
      <c r="EB17" s="684"/>
      <c r="EC17" s="693"/>
    </row>
    <row r="18" spans="2:133" ht="11.25" customHeight="1" x14ac:dyDescent="0.2">
      <c r="B18" s="680" t="s">
        <v>262</v>
      </c>
      <c r="C18" s="681"/>
      <c r="D18" s="681"/>
      <c r="E18" s="681"/>
      <c r="F18" s="681"/>
      <c r="G18" s="681"/>
      <c r="H18" s="681"/>
      <c r="I18" s="681"/>
      <c r="J18" s="681"/>
      <c r="K18" s="681"/>
      <c r="L18" s="681"/>
      <c r="M18" s="681"/>
      <c r="N18" s="681"/>
      <c r="O18" s="681"/>
      <c r="P18" s="681"/>
      <c r="Q18" s="682"/>
      <c r="R18" s="683">
        <v>8765</v>
      </c>
      <c r="S18" s="684"/>
      <c r="T18" s="684"/>
      <c r="U18" s="684"/>
      <c r="V18" s="684"/>
      <c r="W18" s="684"/>
      <c r="X18" s="684"/>
      <c r="Y18" s="685"/>
      <c r="Z18" s="686">
        <v>0</v>
      </c>
      <c r="AA18" s="686"/>
      <c r="AB18" s="686"/>
      <c r="AC18" s="686"/>
      <c r="AD18" s="687">
        <v>8765</v>
      </c>
      <c r="AE18" s="687"/>
      <c r="AF18" s="687"/>
      <c r="AG18" s="687"/>
      <c r="AH18" s="687"/>
      <c r="AI18" s="687"/>
      <c r="AJ18" s="687"/>
      <c r="AK18" s="687"/>
      <c r="AL18" s="688">
        <v>0.1</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126</v>
      </c>
      <c r="BP18" s="686"/>
      <c r="BQ18" s="686"/>
      <c r="BR18" s="686"/>
      <c r="BS18" s="692" t="s">
        <v>230</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v>13400</v>
      </c>
      <c r="CS18" s="684"/>
      <c r="CT18" s="684"/>
      <c r="CU18" s="684"/>
      <c r="CV18" s="684"/>
      <c r="CW18" s="684"/>
      <c r="CX18" s="684"/>
      <c r="CY18" s="685"/>
      <c r="CZ18" s="686">
        <v>0.1</v>
      </c>
      <c r="DA18" s="686"/>
      <c r="DB18" s="686"/>
      <c r="DC18" s="686"/>
      <c r="DD18" s="692" t="s">
        <v>126</v>
      </c>
      <c r="DE18" s="684"/>
      <c r="DF18" s="684"/>
      <c r="DG18" s="684"/>
      <c r="DH18" s="684"/>
      <c r="DI18" s="684"/>
      <c r="DJ18" s="684"/>
      <c r="DK18" s="684"/>
      <c r="DL18" s="684"/>
      <c r="DM18" s="684"/>
      <c r="DN18" s="684"/>
      <c r="DO18" s="684"/>
      <c r="DP18" s="685"/>
      <c r="DQ18" s="692">
        <v>13400</v>
      </c>
      <c r="DR18" s="684"/>
      <c r="DS18" s="684"/>
      <c r="DT18" s="684"/>
      <c r="DU18" s="684"/>
      <c r="DV18" s="684"/>
      <c r="DW18" s="684"/>
      <c r="DX18" s="684"/>
      <c r="DY18" s="684"/>
      <c r="DZ18" s="684"/>
      <c r="EA18" s="684"/>
      <c r="EB18" s="684"/>
      <c r="EC18" s="693"/>
    </row>
    <row r="19" spans="2:133" ht="11.25" customHeight="1" x14ac:dyDescent="0.2">
      <c r="B19" s="680" t="s">
        <v>265</v>
      </c>
      <c r="C19" s="681"/>
      <c r="D19" s="681"/>
      <c r="E19" s="681"/>
      <c r="F19" s="681"/>
      <c r="G19" s="681"/>
      <c r="H19" s="681"/>
      <c r="I19" s="681"/>
      <c r="J19" s="681"/>
      <c r="K19" s="681"/>
      <c r="L19" s="681"/>
      <c r="M19" s="681"/>
      <c r="N19" s="681"/>
      <c r="O19" s="681"/>
      <c r="P19" s="681"/>
      <c r="Q19" s="682"/>
      <c r="R19" s="683">
        <v>2180</v>
      </c>
      <c r="S19" s="684"/>
      <c r="T19" s="684"/>
      <c r="U19" s="684"/>
      <c r="V19" s="684"/>
      <c r="W19" s="684"/>
      <c r="X19" s="684"/>
      <c r="Y19" s="685"/>
      <c r="Z19" s="686">
        <v>0</v>
      </c>
      <c r="AA19" s="686"/>
      <c r="AB19" s="686"/>
      <c r="AC19" s="686"/>
      <c r="AD19" s="687">
        <v>2180</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v>987</v>
      </c>
      <c r="BH19" s="684"/>
      <c r="BI19" s="684"/>
      <c r="BJ19" s="684"/>
      <c r="BK19" s="684"/>
      <c r="BL19" s="684"/>
      <c r="BM19" s="684"/>
      <c r="BN19" s="685"/>
      <c r="BO19" s="686">
        <v>0</v>
      </c>
      <c r="BP19" s="686"/>
      <c r="BQ19" s="686"/>
      <c r="BR19" s="686"/>
      <c r="BS19" s="692" t="s">
        <v>126</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230</v>
      </c>
      <c r="DA19" s="686"/>
      <c r="DB19" s="686"/>
      <c r="DC19" s="686"/>
      <c r="DD19" s="692" t="s">
        <v>126</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2">
      <c r="B20" s="680" t="s">
        <v>268</v>
      </c>
      <c r="C20" s="681"/>
      <c r="D20" s="681"/>
      <c r="E20" s="681"/>
      <c r="F20" s="681"/>
      <c r="G20" s="681"/>
      <c r="H20" s="681"/>
      <c r="I20" s="681"/>
      <c r="J20" s="681"/>
      <c r="K20" s="681"/>
      <c r="L20" s="681"/>
      <c r="M20" s="681"/>
      <c r="N20" s="681"/>
      <c r="O20" s="681"/>
      <c r="P20" s="681"/>
      <c r="Q20" s="682"/>
      <c r="R20" s="683">
        <v>592</v>
      </c>
      <c r="S20" s="684"/>
      <c r="T20" s="684"/>
      <c r="U20" s="684"/>
      <c r="V20" s="684"/>
      <c r="W20" s="684"/>
      <c r="X20" s="684"/>
      <c r="Y20" s="685"/>
      <c r="Z20" s="686">
        <v>0</v>
      </c>
      <c r="AA20" s="686"/>
      <c r="AB20" s="686"/>
      <c r="AC20" s="686"/>
      <c r="AD20" s="687">
        <v>592</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v>987</v>
      </c>
      <c r="BH20" s="684"/>
      <c r="BI20" s="684"/>
      <c r="BJ20" s="684"/>
      <c r="BK20" s="684"/>
      <c r="BL20" s="684"/>
      <c r="BM20" s="684"/>
      <c r="BN20" s="685"/>
      <c r="BO20" s="686">
        <v>0</v>
      </c>
      <c r="BP20" s="686"/>
      <c r="BQ20" s="686"/>
      <c r="BR20" s="686"/>
      <c r="BS20" s="692" t="s">
        <v>126</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17083165</v>
      </c>
      <c r="CS20" s="684"/>
      <c r="CT20" s="684"/>
      <c r="CU20" s="684"/>
      <c r="CV20" s="684"/>
      <c r="CW20" s="684"/>
      <c r="CX20" s="684"/>
      <c r="CY20" s="685"/>
      <c r="CZ20" s="686">
        <v>100</v>
      </c>
      <c r="DA20" s="686"/>
      <c r="DB20" s="686"/>
      <c r="DC20" s="686"/>
      <c r="DD20" s="692">
        <v>3201321</v>
      </c>
      <c r="DE20" s="684"/>
      <c r="DF20" s="684"/>
      <c r="DG20" s="684"/>
      <c r="DH20" s="684"/>
      <c r="DI20" s="684"/>
      <c r="DJ20" s="684"/>
      <c r="DK20" s="684"/>
      <c r="DL20" s="684"/>
      <c r="DM20" s="684"/>
      <c r="DN20" s="684"/>
      <c r="DO20" s="684"/>
      <c r="DP20" s="685"/>
      <c r="DQ20" s="692">
        <v>10705546</v>
      </c>
      <c r="DR20" s="684"/>
      <c r="DS20" s="684"/>
      <c r="DT20" s="684"/>
      <c r="DU20" s="684"/>
      <c r="DV20" s="684"/>
      <c r="DW20" s="684"/>
      <c r="DX20" s="684"/>
      <c r="DY20" s="684"/>
      <c r="DZ20" s="684"/>
      <c r="EA20" s="684"/>
      <c r="EB20" s="684"/>
      <c r="EC20" s="693"/>
    </row>
    <row r="21" spans="2:133" ht="11.25" customHeight="1" x14ac:dyDescent="0.2">
      <c r="B21" s="680" t="s">
        <v>271</v>
      </c>
      <c r="C21" s="681"/>
      <c r="D21" s="681"/>
      <c r="E21" s="681"/>
      <c r="F21" s="681"/>
      <c r="G21" s="681"/>
      <c r="H21" s="681"/>
      <c r="I21" s="681"/>
      <c r="J21" s="681"/>
      <c r="K21" s="681"/>
      <c r="L21" s="681"/>
      <c r="M21" s="681"/>
      <c r="N21" s="681"/>
      <c r="O21" s="681"/>
      <c r="P21" s="681"/>
      <c r="Q21" s="682"/>
      <c r="R21" s="683">
        <v>52971</v>
      </c>
      <c r="S21" s="684"/>
      <c r="T21" s="684"/>
      <c r="U21" s="684"/>
      <c r="V21" s="684"/>
      <c r="W21" s="684"/>
      <c r="X21" s="684"/>
      <c r="Y21" s="685"/>
      <c r="Z21" s="686">
        <v>0.3</v>
      </c>
      <c r="AA21" s="686"/>
      <c r="AB21" s="686"/>
      <c r="AC21" s="686"/>
      <c r="AD21" s="687">
        <v>52971</v>
      </c>
      <c r="AE21" s="687"/>
      <c r="AF21" s="687"/>
      <c r="AG21" s="687"/>
      <c r="AH21" s="687"/>
      <c r="AI21" s="687"/>
      <c r="AJ21" s="687"/>
      <c r="AK21" s="687"/>
      <c r="AL21" s="688">
        <v>0.6</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v>987</v>
      </c>
      <c r="BH21" s="684"/>
      <c r="BI21" s="684"/>
      <c r="BJ21" s="684"/>
      <c r="BK21" s="684"/>
      <c r="BL21" s="684"/>
      <c r="BM21" s="684"/>
      <c r="BN21" s="685"/>
      <c r="BO21" s="686">
        <v>0</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273</v>
      </c>
      <c r="C22" s="681"/>
      <c r="D22" s="681"/>
      <c r="E22" s="681"/>
      <c r="F22" s="681"/>
      <c r="G22" s="681"/>
      <c r="H22" s="681"/>
      <c r="I22" s="681"/>
      <c r="J22" s="681"/>
      <c r="K22" s="681"/>
      <c r="L22" s="681"/>
      <c r="M22" s="681"/>
      <c r="N22" s="681"/>
      <c r="O22" s="681"/>
      <c r="P22" s="681"/>
      <c r="Q22" s="682"/>
      <c r="R22" s="683">
        <v>6241049</v>
      </c>
      <c r="S22" s="684"/>
      <c r="T22" s="684"/>
      <c r="U22" s="684"/>
      <c r="V22" s="684"/>
      <c r="W22" s="684"/>
      <c r="X22" s="684"/>
      <c r="Y22" s="685"/>
      <c r="Z22" s="686">
        <v>35.4</v>
      </c>
      <c r="AA22" s="686"/>
      <c r="AB22" s="686"/>
      <c r="AC22" s="686"/>
      <c r="AD22" s="687">
        <v>5596904</v>
      </c>
      <c r="AE22" s="687"/>
      <c r="AF22" s="687"/>
      <c r="AG22" s="687"/>
      <c r="AH22" s="687"/>
      <c r="AI22" s="687"/>
      <c r="AJ22" s="687"/>
      <c r="AK22" s="687"/>
      <c r="AL22" s="688">
        <v>62.8</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276</v>
      </c>
      <c r="C23" s="681"/>
      <c r="D23" s="681"/>
      <c r="E23" s="681"/>
      <c r="F23" s="681"/>
      <c r="G23" s="681"/>
      <c r="H23" s="681"/>
      <c r="I23" s="681"/>
      <c r="J23" s="681"/>
      <c r="K23" s="681"/>
      <c r="L23" s="681"/>
      <c r="M23" s="681"/>
      <c r="N23" s="681"/>
      <c r="O23" s="681"/>
      <c r="P23" s="681"/>
      <c r="Q23" s="682"/>
      <c r="R23" s="683">
        <v>5596904</v>
      </c>
      <c r="S23" s="684"/>
      <c r="T23" s="684"/>
      <c r="U23" s="684"/>
      <c r="V23" s="684"/>
      <c r="W23" s="684"/>
      <c r="X23" s="684"/>
      <c r="Y23" s="685"/>
      <c r="Z23" s="686">
        <v>31.7</v>
      </c>
      <c r="AA23" s="686"/>
      <c r="AB23" s="686"/>
      <c r="AC23" s="686"/>
      <c r="AD23" s="687">
        <v>5596904</v>
      </c>
      <c r="AE23" s="687"/>
      <c r="AF23" s="687"/>
      <c r="AG23" s="687"/>
      <c r="AH23" s="687"/>
      <c r="AI23" s="687"/>
      <c r="AJ23" s="687"/>
      <c r="AK23" s="687"/>
      <c r="AL23" s="688">
        <v>62.8</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126</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2">
      <c r="B24" s="680" t="s">
        <v>283</v>
      </c>
      <c r="C24" s="681"/>
      <c r="D24" s="681"/>
      <c r="E24" s="681"/>
      <c r="F24" s="681"/>
      <c r="G24" s="681"/>
      <c r="H24" s="681"/>
      <c r="I24" s="681"/>
      <c r="J24" s="681"/>
      <c r="K24" s="681"/>
      <c r="L24" s="681"/>
      <c r="M24" s="681"/>
      <c r="N24" s="681"/>
      <c r="O24" s="681"/>
      <c r="P24" s="681"/>
      <c r="Q24" s="682"/>
      <c r="R24" s="683">
        <v>644145</v>
      </c>
      <c r="S24" s="684"/>
      <c r="T24" s="684"/>
      <c r="U24" s="684"/>
      <c r="V24" s="684"/>
      <c r="W24" s="684"/>
      <c r="X24" s="684"/>
      <c r="Y24" s="685"/>
      <c r="Z24" s="686">
        <v>3.6</v>
      </c>
      <c r="AA24" s="686"/>
      <c r="AB24" s="686"/>
      <c r="AC24" s="686"/>
      <c r="AD24" s="687" t="s">
        <v>230</v>
      </c>
      <c r="AE24" s="687"/>
      <c r="AF24" s="687"/>
      <c r="AG24" s="687"/>
      <c r="AH24" s="687"/>
      <c r="AI24" s="687"/>
      <c r="AJ24" s="687"/>
      <c r="AK24" s="687"/>
      <c r="AL24" s="688" t="s">
        <v>126</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6667182</v>
      </c>
      <c r="CS24" s="673"/>
      <c r="CT24" s="673"/>
      <c r="CU24" s="673"/>
      <c r="CV24" s="673"/>
      <c r="CW24" s="673"/>
      <c r="CX24" s="673"/>
      <c r="CY24" s="674"/>
      <c r="CZ24" s="677">
        <v>39</v>
      </c>
      <c r="DA24" s="678"/>
      <c r="DB24" s="678"/>
      <c r="DC24" s="697"/>
      <c r="DD24" s="717">
        <v>5247427</v>
      </c>
      <c r="DE24" s="673"/>
      <c r="DF24" s="673"/>
      <c r="DG24" s="673"/>
      <c r="DH24" s="673"/>
      <c r="DI24" s="673"/>
      <c r="DJ24" s="673"/>
      <c r="DK24" s="674"/>
      <c r="DL24" s="717">
        <v>5208684</v>
      </c>
      <c r="DM24" s="673"/>
      <c r="DN24" s="673"/>
      <c r="DO24" s="673"/>
      <c r="DP24" s="673"/>
      <c r="DQ24" s="673"/>
      <c r="DR24" s="673"/>
      <c r="DS24" s="673"/>
      <c r="DT24" s="673"/>
      <c r="DU24" s="673"/>
      <c r="DV24" s="674"/>
      <c r="DW24" s="677">
        <v>56.6</v>
      </c>
      <c r="DX24" s="678"/>
      <c r="DY24" s="678"/>
      <c r="DZ24" s="678"/>
      <c r="EA24" s="678"/>
      <c r="EB24" s="678"/>
      <c r="EC24" s="679"/>
    </row>
    <row r="25" spans="2:133" ht="11.25" customHeight="1" x14ac:dyDescent="0.2">
      <c r="B25" s="680" t="s">
        <v>286</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230</v>
      </c>
      <c r="AA25" s="686"/>
      <c r="AB25" s="686"/>
      <c r="AC25" s="686"/>
      <c r="AD25" s="687" t="s">
        <v>126</v>
      </c>
      <c r="AE25" s="687"/>
      <c r="AF25" s="687"/>
      <c r="AG25" s="687"/>
      <c r="AH25" s="687"/>
      <c r="AI25" s="687"/>
      <c r="AJ25" s="687"/>
      <c r="AK25" s="687"/>
      <c r="AL25" s="688" t="s">
        <v>230</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3128556</v>
      </c>
      <c r="CS25" s="720"/>
      <c r="CT25" s="720"/>
      <c r="CU25" s="720"/>
      <c r="CV25" s="720"/>
      <c r="CW25" s="720"/>
      <c r="CX25" s="720"/>
      <c r="CY25" s="721"/>
      <c r="CZ25" s="688">
        <v>18.3</v>
      </c>
      <c r="DA25" s="718"/>
      <c r="DB25" s="718"/>
      <c r="DC25" s="722"/>
      <c r="DD25" s="692">
        <v>2907707</v>
      </c>
      <c r="DE25" s="720"/>
      <c r="DF25" s="720"/>
      <c r="DG25" s="720"/>
      <c r="DH25" s="720"/>
      <c r="DI25" s="720"/>
      <c r="DJ25" s="720"/>
      <c r="DK25" s="721"/>
      <c r="DL25" s="692">
        <v>2868964</v>
      </c>
      <c r="DM25" s="720"/>
      <c r="DN25" s="720"/>
      <c r="DO25" s="720"/>
      <c r="DP25" s="720"/>
      <c r="DQ25" s="720"/>
      <c r="DR25" s="720"/>
      <c r="DS25" s="720"/>
      <c r="DT25" s="720"/>
      <c r="DU25" s="720"/>
      <c r="DV25" s="721"/>
      <c r="DW25" s="688">
        <v>31.2</v>
      </c>
      <c r="DX25" s="718"/>
      <c r="DY25" s="718"/>
      <c r="DZ25" s="718"/>
      <c r="EA25" s="718"/>
      <c r="EB25" s="718"/>
      <c r="EC25" s="719"/>
    </row>
    <row r="26" spans="2:133" ht="11.25" customHeight="1" x14ac:dyDescent="0.2">
      <c r="B26" s="680" t="s">
        <v>289</v>
      </c>
      <c r="C26" s="681"/>
      <c r="D26" s="681"/>
      <c r="E26" s="681"/>
      <c r="F26" s="681"/>
      <c r="G26" s="681"/>
      <c r="H26" s="681"/>
      <c r="I26" s="681"/>
      <c r="J26" s="681"/>
      <c r="K26" s="681"/>
      <c r="L26" s="681"/>
      <c r="M26" s="681"/>
      <c r="N26" s="681"/>
      <c r="O26" s="681"/>
      <c r="P26" s="681"/>
      <c r="Q26" s="682"/>
      <c r="R26" s="683">
        <v>9332906</v>
      </c>
      <c r="S26" s="684"/>
      <c r="T26" s="684"/>
      <c r="U26" s="684"/>
      <c r="V26" s="684"/>
      <c r="W26" s="684"/>
      <c r="X26" s="684"/>
      <c r="Y26" s="685"/>
      <c r="Z26" s="686">
        <v>52.9</v>
      </c>
      <c r="AA26" s="686"/>
      <c r="AB26" s="686"/>
      <c r="AC26" s="686"/>
      <c r="AD26" s="687">
        <v>8688761</v>
      </c>
      <c r="AE26" s="687"/>
      <c r="AF26" s="687"/>
      <c r="AG26" s="687"/>
      <c r="AH26" s="687"/>
      <c r="AI26" s="687"/>
      <c r="AJ26" s="687"/>
      <c r="AK26" s="687"/>
      <c r="AL26" s="688">
        <v>97.4</v>
      </c>
      <c r="AM26" s="689"/>
      <c r="AN26" s="689"/>
      <c r="AO26" s="690"/>
      <c r="AP26" s="702" t="s">
        <v>290</v>
      </c>
      <c r="AQ26" s="729"/>
      <c r="AR26" s="729"/>
      <c r="AS26" s="729"/>
      <c r="AT26" s="729"/>
      <c r="AU26" s="729"/>
      <c r="AV26" s="729"/>
      <c r="AW26" s="729"/>
      <c r="AX26" s="729"/>
      <c r="AY26" s="729"/>
      <c r="AZ26" s="729"/>
      <c r="BA26" s="729"/>
      <c r="BB26" s="729"/>
      <c r="BC26" s="729"/>
      <c r="BD26" s="729"/>
      <c r="BE26" s="729"/>
      <c r="BF26" s="704"/>
      <c r="BG26" s="683" t="s">
        <v>230</v>
      </c>
      <c r="BH26" s="684"/>
      <c r="BI26" s="684"/>
      <c r="BJ26" s="684"/>
      <c r="BK26" s="684"/>
      <c r="BL26" s="684"/>
      <c r="BM26" s="684"/>
      <c r="BN26" s="685"/>
      <c r="BO26" s="686" t="s">
        <v>230</v>
      </c>
      <c r="BP26" s="686"/>
      <c r="BQ26" s="686"/>
      <c r="BR26" s="686"/>
      <c r="BS26" s="692" t="s">
        <v>126</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1927037</v>
      </c>
      <c r="CS26" s="684"/>
      <c r="CT26" s="684"/>
      <c r="CU26" s="684"/>
      <c r="CV26" s="684"/>
      <c r="CW26" s="684"/>
      <c r="CX26" s="684"/>
      <c r="CY26" s="685"/>
      <c r="CZ26" s="688">
        <v>11.3</v>
      </c>
      <c r="DA26" s="718"/>
      <c r="DB26" s="718"/>
      <c r="DC26" s="722"/>
      <c r="DD26" s="692">
        <v>1785056</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8"/>
      <c r="DY26" s="718"/>
      <c r="DZ26" s="718"/>
      <c r="EA26" s="718"/>
      <c r="EB26" s="718"/>
      <c r="EC26" s="719"/>
    </row>
    <row r="27" spans="2:133" ht="11.25" customHeight="1" x14ac:dyDescent="0.2">
      <c r="B27" s="680" t="s">
        <v>292</v>
      </c>
      <c r="C27" s="681"/>
      <c r="D27" s="681"/>
      <c r="E27" s="681"/>
      <c r="F27" s="681"/>
      <c r="G27" s="681"/>
      <c r="H27" s="681"/>
      <c r="I27" s="681"/>
      <c r="J27" s="681"/>
      <c r="K27" s="681"/>
      <c r="L27" s="681"/>
      <c r="M27" s="681"/>
      <c r="N27" s="681"/>
      <c r="O27" s="681"/>
      <c r="P27" s="681"/>
      <c r="Q27" s="682"/>
      <c r="R27" s="683">
        <v>1161</v>
      </c>
      <c r="S27" s="684"/>
      <c r="T27" s="684"/>
      <c r="U27" s="684"/>
      <c r="V27" s="684"/>
      <c r="W27" s="684"/>
      <c r="X27" s="684"/>
      <c r="Y27" s="685"/>
      <c r="Z27" s="686">
        <v>0</v>
      </c>
      <c r="AA27" s="686"/>
      <c r="AB27" s="686"/>
      <c r="AC27" s="686"/>
      <c r="AD27" s="687">
        <v>1161</v>
      </c>
      <c r="AE27" s="687"/>
      <c r="AF27" s="687"/>
      <c r="AG27" s="687"/>
      <c r="AH27" s="687"/>
      <c r="AI27" s="687"/>
      <c r="AJ27" s="687"/>
      <c r="AK27" s="687"/>
      <c r="AL27" s="688">
        <v>0</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2489773</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1611144</v>
      </c>
      <c r="CS27" s="720"/>
      <c r="CT27" s="720"/>
      <c r="CU27" s="720"/>
      <c r="CV27" s="720"/>
      <c r="CW27" s="720"/>
      <c r="CX27" s="720"/>
      <c r="CY27" s="721"/>
      <c r="CZ27" s="688">
        <v>9.4</v>
      </c>
      <c r="DA27" s="718"/>
      <c r="DB27" s="718"/>
      <c r="DC27" s="722"/>
      <c r="DD27" s="692">
        <v>494734</v>
      </c>
      <c r="DE27" s="720"/>
      <c r="DF27" s="720"/>
      <c r="DG27" s="720"/>
      <c r="DH27" s="720"/>
      <c r="DI27" s="720"/>
      <c r="DJ27" s="720"/>
      <c r="DK27" s="721"/>
      <c r="DL27" s="692">
        <v>494734</v>
      </c>
      <c r="DM27" s="720"/>
      <c r="DN27" s="720"/>
      <c r="DO27" s="720"/>
      <c r="DP27" s="720"/>
      <c r="DQ27" s="720"/>
      <c r="DR27" s="720"/>
      <c r="DS27" s="720"/>
      <c r="DT27" s="720"/>
      <c r="DU27" s="720"/>
      <c r="DV27" s="721"/>
      <c r="DW27" s="688">
        <v>5.4</v>
      </c>
      <c r="DX27" s="718"/>
      <c r="DY27" s="718"/>
      <c r="DZ27" s="718"/>
      <c r="EA27" s="718"/>
      <c r="EB27" s="718"/>
      <c r="EC27" s="719"/>
    </row>
    <row r="28" spans="2:133" ht="11.25" customHeight="1" x14ac:dyDescent="0.2">
      <c r="B28" s="680" t="s">
        <v>295</v>
      </c>
      <c r="C28" s="681"/>
      <c r="D28" s="681"/>
      <c r="E28" s="681"/>
      <c r="F28" s="681"/>
      <c r="G28" s="681"/>
      <c r="H28" s="681"/>
      <c r="I28" s="681"/>
      <c r="J28" s="681"/>
      <c r="K28" s="681"/>
      <c r="L28" s="681"/>
      <c r="M28" s="681"/>
      <c r="N28" s="681"/>
      <c r="O28" s="681"/>
      <c r="P28" s="681"/>
      <c r="Q28" s="682"/>
      <c r="R28" s="683">
        <v>9990</v>
      </c>
      <c r="S28" s="684"/>
      <c r="T28" s="684"/>
      <c r="U28" s="684"/>
      <c r="V28" s="684"/>
      <c r="W28" s="684"/>
      <c r="X28" s="684"/>
      <c r="Y28" s="685"/>
      <c r="Z28" s="686">
        <v>0.1</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1927482</v>
      </c>
      <c r="CS28" s="684"/>
      <c r="CT28" s="684"/>
      <c r="CU28" s="684"/>
      <c r="CV28" s="684"/>
      <c r="CW28" s="684"/>
      <c r="CX28" s="684"/>
      <c r="CY28" s="685"/>
      <c r="CZ28" s="688">
        <v>11.3</v>
      </c>
      <c r="DA28" s="718"/>
      <c r="DB28" s="718"/>
      <c r="DC28" s="722"/>
      <c r="DD28" s="692">
        <v>1844986</v>
      </c>
      <c r="DE28" s="684"/>
      <c r="DF28" s="684"/>
      <c r="DG28" s="684"/>
      <c r="DH28" s="684"/>
      <c r="DI28" s="684"/>
      <c r="DJ28" s="684"/>
      <c r="DK28" s="685"/>
      <c r="DL28" s="692">
        <v>1844986</v>
      </c>
      <c r="DM28" s="684"/>
      <c r="DN28" s="684"/>
      <c r="DO28" s="684"/>
      <c r="DP28" s="684"/>
      <c r="DQ28" s="684"/>
      <c r="DR28" s="684"/>
      <c r="DS28" s="684"/>
      <c r="DT28" s="684"/>
      <c r="DU28" s="684"/>
      <c r="DV28" s="685"/>
      <c r="DW28" s="688">
        <v>20</v>
      </c>
      <c r="DX28" s="718"/>
      <c r="DY28" s="718"/>
      <c r="DZ28" s="718"/>
      <c r="EA28" s="718"/>
      <c r="EB28" s="718"/>
      <c r="EC28" s="719"/>
    </row>
    <row r="29" spans="2:133" ht="11.25" customHeight="1" x14ac:dyDescent="0.2">
      <c r="B29" s="680" t="s">
        <v>297</v>
      </c>
      <c r="C29" s="681"/>
      <c r="D29" s="681"/>
      <c r="E29" s="681"/>
      <c r="F29" s="681"/>
      <c r="G29" s="681"/>
      <c r="H29" s="681"/>
      <c r="I29" s="681"/>
      <c r="J29" s="681"/>
      <c r="K29" s="681"/>
      <c r="L29" s="681"/>
      <c r="M29" s="681"/>
      <c r="N29" s="681"/>
      <c r="O29" s="681"/>
      <c r="P29" s="681"/>
      <c r="Q29" s="682"/>
      <c r="R29" s="683">
        <v>222375</v>
      </c>
      <c r="S29" s="684"/>
      <c r="T29" s="684"/>
      <c r="U29" s="684"/>
      <c r="V29" s="684"/>
      <c r="W29" s="684"/>
      <c r="X29" s="684"/>
      <c r="Y29" s="685"/>
      <c r="Z29" s="686">
        <v>1.3</v>
      </c>
      <c r="AA29" s="686"/>
      <c r="AB29" s="686"/>
      <c r="AC29" s="686"/>
      <c r="AD29" s="687" t="s">
        <v>230</v>
      </c>
      <c r="AE29" s="687"/>
      <c r="AF29" s="687"/>
      <c r="AG29" s="687"/>
      <c r="AH29" s="687"/>
      <c r="AI29" s="687"/>
      <c r="AJ29" s="687"/>
      <c r="AK29" s="687"/>
      <c r="AL29" s="688" t="s">
        <v>126</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298</v>
      </c>
      <c r="CE29" s="724"/>
      <c r="CF29" s="698" t="s">
        <v>299</v>
      </c>
      <c r="CG29" s="699"/>
      <c r="CH29" s="699"/>
      <c r="CI29" s="699"/>
      <c r="CJ29" s="699"/>
      <c r="CK29" s="699"/>
      <c r="CL29" s="699"/>
      <c r="CM29" s="699"/>
      <c r="CN29" s="699"/>
      <c r="CO29" s="699"/>
      <c r="CP29" s="699"/>
      <c r="CQ29" s="700"/>
      <c r="CR29" s="683">
        <v>1927474</v>
      </c>
      <c r="CS29" s="720"/>
      <c r="CT29" s="720"/>
      <c r="CU29" s="720"/>
      <c r="CV29" s="720"/>
      <c r="CW29" s="720"/>
      <c r="CX29" s="720"/>
      <c r="CY29" s="721"/>
      <c r="CZ29" s="688">
        <v>11.3</v>
      </c>
      <c r="DA29" s="718"/>
      <c r="DB29" s="718"/>
      <c r="DC29" s="722"/>
      <c r="DD29" s="692">
        <v>1844978</v>
      </c>
      <c r="DE29" s="720"/>
      <c r="DF29" s="720"/>
      <c r="DG29" s="720"/>
      <c r="DH29" s="720"/>
      <c r="DI29" s="720"/>
      <c r="DJ29" s="720"/>
      <c r="DK29" s="721"/>
      <c r="DL29" s="692">
        <v>1844978</v>
      </c>
      <c r="DM29" s="720"/>
      <c r="DN29" s="720"/>
      <c r="DO29" s="720"/>
      <c r="DP29" s="720"/>
      <c r="DQ29" s="720"/>
      <c r="DR29" s="720"/>
      <c r="DS29" s="720"/>
      <c r="DT29" s="720"/>
      <c r="DU29" s="720"/>
      <c r="DV29" s="721"/>
      <c r="DW29" s="688">
        <v>20</v>
      </c>
      <c r="DX29" s="718"/>
      <c r="DY29" s="718"/>
      <c r="DZ29" s="718"/>
      <c r="EA29" s="718"/>
      <c r="EB29" s="718"/>
      <c r="EC29" s="719"/>
    </row>
    <row r="30" spans="2:133" ht="11.25" customHeight="1" x14ac:dyDescent="0.2">
      <c r="B30" s="680" t="s">
        <v>300</v>
      </c>
      <c r="C30" s="681"/>
      <c r="D30" s="681"/>
      <c r="E30" s="681"/>
      <c r="F30" s="681"/>
      <c r="G30" s="681"/>
      <c r="H30" s="681"/>
      <c r="I30" s="681"/>
      <c r="J30" s="681"/>
      <c r="K30" s="681"/>
      <c r="L30" s="681"/>
      <c r="M30" s="681"/>
      <c r="N30" s="681"/>
      <c r="O30" s="681"/>
      <c r="P30" s="681"/>
      <c r="Q30" s="682"/>
      <c r="R30" s="683">
        <v>52229</v>
      </c>
      <c r="S30" s="684"/>
      <c r="T30" s="684"/>
      <c r="U30" s="684"/>
      <c r="V30" s="684"/>
      <c r="W30" s="684"/>
      <c r="X30" s="684"/>
      <c r="Y30" s="685"/>
      <c r="Z30" s="686">
        <v>0.3</v>
      </c>
      <c r="AA30" s="686"/>
      <c r="AB30" s="686"/>
      <c r="AC30" s="686"/>
      <c r="AD30" s="687" t="s">
        <v>230</v>
      </c>
      <c r="AE30" s="687"/>
      <c r="AF30" s="687"/>
      <c r="AG30" s="687"/>
      <c r="AH30" s="687"/>
      <c r="AI30" s="687"/>
      <c r="AJ30" s="687"/>
      <c r="AK30" s="687"/>
      <c r="AL30" s="688" t="s">
        <v>126</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301</v>
      </c>
      <c r="BH30" s="730"/>
      <c r="BI30" s="730"/>
      <c r="BJ30" s="730"/>
      <c r="BK30" s="730"/>
      <c r="BL30" s="730"/>
      <c r="BM30" s="730"/>
      <c r="BN30" s="730"/>
      <c r="BO30" s="730"/>
      <c r="BP30" s="730"/>
      <c r="BQ30" s="731"/>
      <c r="BR30" s="662" t="s">
        <v>302</v>
      </c>
      <c r="BS30" s="730"/>
      <c r="BT30" s="730"/>
      <c r="BU30" s="730"/>
      <c r="BV30" s="730"/>
      <c r="BW30" s="730"/>
      <c r="BX30" s="730"/>
      <c r="BY30" s="730"/>
      <c r="BZ30" s="730"/>
      <c r="CA30" s="730"/>
      <c r="CB30" s="731"/>
      <c r="CD30" s="725"/>
      <c r="CE30" s="726"/>
      <c r="CF30" s="698" t="s">
        <v>303</v>
      </c>
      <c r="CG30" s="699"/>
      <c r="CH30" s="699"/>
      <c r="CI30" s="699"/>
      <c r="CJ30" s="699"/>
      <c r="CK30" s="699"/>
      <c r="CL30" s="699"/>
      <c r="CM30" s="699"/>
      <c r="CN30" s="699"/>
      <c r="CO30" s="699"/>
      <c r="CP30" s="699"/>
      <c r="CQ30" s="700"/>
      <c r="CR30" s="683">
        <v>1796501</v>
      </c>
      <c r="CS30" s="684"/>
      <c r="CT30" s="684"/>
      <c r="CU30" s="684"/>
      <c r="CV30" s="684"/>
      <c r="CW30" s="684"/>
      <c r="CX30" s="684"/>
      <c r="CY30" s="685"/>
      <c r="CZ30" s="688">
        <v>10.5</v>
      </c>
      <c r="DA30" s="718"/>
      <c r="DB30" s="718"/>
      <c r="DC30" s="722"/>
      <c r="DD30" s="692">
        <v>1720593</v>
      </c>
      <c r="DE30" s="684"/>
      <c r="DF30" s="684"/>
      <c r="DG30" s="684"/>
      <c r="DH30" s="684"/>
      <c r="DI30" s="684"/>
      <c r="DJ30" s="684"/>
      <c r="DK30" s="685"/>
      <c r="DL30" s="692">
        <v>1720593</v>
      </c>
      <c r="DM30" s="684"/>
      <c r="DN30" s="684"/>
      <c r="DO30" s="684"/>
      <c r="DP30" s="684"/>
      <c r="DQ30" s="684"/>
      <c r="DR30" s="684"/>
      <c r="DS30" s="684"/>
      <c r="DT30" s="684"/>
      <c r="DU30" s="684"/>
      <c r="DV30" s="685"/>
      <c r="DW30" s="688">
        <v>18.7</v>
      </c>
      <c r="DX30" s="718"/>
      <c r="DY30" s="718"/>
      <c r="DZ30" s="718"/>
      <c r="EA30" s="718"/>
      <c r="EB30" s="718"/>
      <c r="EC30" s="719"/>
    </row>
    <row r="31" spans="2:133" ht="11.25" customHeight="1" x14ac:dyDescent="0.2">
      <c r="B31" s="680" t="s">
        <v>304</v>
      </c>
      <c r="C31" s="681"/>
      <c r="D31" s="681"/>
      <c r="E31" s="681"/>
      <c r="F31" s="681"/>
      <c r="G31" s="681"/>
      <c r="H31" s="681"/>
      <c r="I31" s="681"/>
      <c r="J31" s="681"/>
      <c r="K31" s="681"/>
      <c r="L31" s="681"/>
      <c r="M31" s="681"/>
      <c r="N31" s="681"/>
      <c r="O31" s="681"/>
      <c r="P31" s="681"/>
      <c r="Q31" s="682"/>
      <c r="R31" s="683">
        <v>1840747</v>
      </c>
      <c r="S31" s="684"/>
      <c r="T31" s="684"/>
      <c r="U31" s="684"/>
      <c r="V31" s="684"/>
      <c r="W31" s="684"/>
      <c r="X31" s="684"/>
      <c r="Y31" s="685"/>
      <c r="Z31" s="686">
        <v>10.4</v>
      </c>
      <c r="AA31" s="686"/>
      <c r="AB31" s="686"/>
      <c r="AC31" s="686"/>
      <c r="AD31" s="687" t="s">
        <v>126</v>
      </c>
      <c r="AE31" s="687"/>
      <c r="AF31" s="687"/>
      <c r="AG31" s="687"/>
      <c r="AH31" s="687"/>
      <c r="AI31" s="687"/>
      <c r="AJ31" s="687"/>
      <c r="AK31" s="687"/>
      <c r="AL31" s="688" t="s">
        <v>230</v>
      </c>
      <c r="AM31" s="689"/>
      <c r="AN31" s="689"/>
      <c r="AO31" s="690"/>
      <c r="AP31" s="737" t="s">
        <v>305</v>
      </c>
      <c r="AQ31" s="738"/>
      <c r="AR31" s="738"/>
      <c r="AS31" s="738"/>
      <c r="AT31" s="743" t="s">
        <v>306</v>
      </c>
      <c r="AU31" s="231"/>
      <c r="AV31" s="231"/>
      <c r="AW31" s="231"/>
      <c r="AX31" s="669" t="s">
        <v>183</v>
      </c>
      <c r="AY31" s="670"/>
      <c r="AZ31" s="670"/>
      <c r="BA31" s="670"/>
      <c r="BB31" s="670"/>
      <c r="BC31" s="670"/>
      <c r="BD31" s="670"/>
      <c r="BE31" s="670"/>
      <c r="BF31" s="671"/>
      <c r="BG31" s="751">
        <v>98.8</v>
      </c>
      <c r="BH31" s="735"/>
      <c r="BI31" s="735"/>
      <c r="BJ31" s="735"/>
      <c r="BK31" s="735"/>
      <c r="BL31" s="735"/>
      <c r="BM31" s="678">
        <v>93.1</v>
      </c>
      <c r="BN31" s="735"/>
      <c r="BO31" s="735"/>
      <c r="BP31" s="735"/>
      <c r="BQ31" s="736"/>
      <c r="BR31" s="751">
        <v>98.4</v>
      </c>
      <c r="BS31" s="735"/>
      <c r="BT31" s="735"/>
      <c r="BU31" s="735"/>
      <c r="BV31" s="735"/>
      <c r="BW31" s="735"/>
      <c r="BX31" s="678">
        <v>92.3</v>
      </c>
      <c r="BY31" s="735"/>
      <c r="BZ31" s="735"/>
      <c r="CA31" s="735"/>
      <c r="CB31" s="736"/>
      <c r="CD31" s="725"/>
      <c r="CE31" s="726"/>
      <c r="CF31" s="698" t="s">
        <v>307</v>
      </c>
      <c r="CG31" s="699"/>
      <c r="CH31" s="699"/>
      <c r="CI31" s="699"/>
      <c r="CJ31" s="699"/>
      <c r="CK31" s="699"/>
      <c r="CL31" s="699"/>
      <c r="CM31" s="699"/>
      <c r="CN31" s="699"/>
      <c r="CO31" s="699"/>
      <c r="CP31" s="699"/>
      <c r="CQ31" s="700"/>
      <c r="CR31" s="683">
        <v>130973</v>
      </c>
      <c r="CS31" s="720"/>
      <c r="CT31" s="720"/>
      <c r="CU31" s="720"/>
      <c r="CV31" s="720"/>
      <c r="CW31" s="720"/>
      <c r="CX31" s="720"/>
      <c r="CY31" s="721"/>
      <c r="CZ31" s="688">
        <v>0.8</v>
      </c>
      <c r="DA31" s="718"/>
      <c r="DB31" s="718"/>
      <c r="DC31" s="722"/>
      <c r="DD31" s="692">
        <v>124385</v>
      </c>
      <c r="DE31" s="720"/>
      <c r="DF31" s="720"/>
      <c r="DG31" s="720"/>
      <c r="DH31" s="720"/>
      <c r="DI31" s="720"/>
      <c r="DJ31" s="720"/>
      <c r="DK31" s="721"/>
      <c r="DL31" s="692">
        <v>124385</v>
      </c>
      <c r="DM31" s="720"/>
      <c r="DN31" s="720"/>
      <c r="DO31" s="720"/>
      <c r="DP31" s="720"/>
      <c r="DQ31" s="720"/>
      <c r="DR31" s="720"/>
      <c r="DS31" s="720"/>
      <c r="DT31" s="720"/>
      <c r="DU31" s="720"/>
      <c r="DV31" s="721"/>
      <c r="DW31" s="688">
        <v>1.4</v>
      </c>
      <c r="DX31" s="718"/>
      <c r="DY31" s="718"/>
      <c r="DZ31" s="718"/>
      <c r="EA31" s="718"/>
      <c r="EB31" s="718"/>
      <c r="EC31" s="719"/>
    </row>
    <row r="32" spans="2:133" ht="11.25" customHeight="1" x14ac:dyDescent="0.2">
      <c r="B32" s="746" t="s">
        <v>308</v>
      </c>
      <c r="C32" s="747"/>
      <c r="D32" s="747"/>
      <c r="E32" s="747"/>
      <c r="F32" s="747"/>
      <c r="G32" s="747"/>
      <c r="H32" s="747"/>
      <c r="I32" s="747"/>
      <c r="J32" s="747"/>
      <c r="K32" s="747"/>
      <c r="L32" s="747"/>
      <c r="M32" s="747"/>
      <c r="N32" s="747"/>
      <c r="O32" s="747"/>
      <c r="P32" s="747"/>
      <c r="Q32" s="748"/>
      <c r="R32" s="683">
        <v>210588</v>
      </c>
      <c r="S32" s="684"/>
      <c r="T32" s="684"/>
      <c r="U32" s="684"/>
      <c r="V32" s="684"/>
      <c r="W32" s="684"/>
      <c r="X32" s="684"/>
      <c r="Y32" s="685"/>
      <c r="Z32" s="686">
        <v>1.2</v>
      </c>
      <c r="AA32" s="686"/>
      <c r="AB32" s="686"/>
      <c r="AC32" s="686"/>
      <c r="AD32" s="687">
        <v>210588</v>
      </c>
      <c r="AE32" s="687"/>
      <c r="AF32" s="687"/>
      <c r="AG32" s="687"/>
      <c r="AH32" s="687"/>
      <c r="AI32" s="687"/>
      <c r="AJ32" s="687"/>
      <c r="AK32" s="687"/>
      <c r="AL32" s="688">
        <v>2.4</v>
      </c>
      <c r="AM32" s="689"/>
      <c r="AN32" s="689"/>
      <c r="AO32" s="690"/>
      <c r="AP32" s="739"/>
      <c r="AQ32" s="740"/>
      <c r="AR32" s="740"/>
      <c r="AS32" s="740"/>
      <c r="AT32" s="744"/>
      <c r="AU32" s="230" t="s">
        <v>309</v>
      </c>
      <c r="AV32" s="230"/>
      <c r="AW32" s="230"/>
      <c r="AX32" s="680" t="s">
        <v>310</v>
      </c>
      <c r="AY32" s="681"/>
      <c r="AZ32" s="681"/>
      <c r="BA32" s="681"/>
      <c r="BB32" s="681"/>
      <c r="BC32" s="681"/>
      <c r="BD32" s="681"/>
      <c r="BE32" s="681"/>
      <c r="BF32" s="682"/>
      <c r="BG32" s="752">
        <v>98.6</v>
      </c>
      <c r="BH32" s="720"/>
      <c r="BI32" s="720"/>
      <c r="BJ32" s="720"/>
      <c r="BK32" s="720"/>
      <c r="BL32" s="720"/>
      <c r="BM32" s="689">
        <v>92.3</v>
      </c>
      <c r="BN32" s="749"/>
      <c r="BO32" s="749"/>
      <c r="BP32" s="749"/>
      <c r="BQ32" s="750"/>
      <c r="BR32" s="752">
        <v>98.1</v>
      </c>
      <c r="BS32" s="720"/>
      <c r="BT32" s="720"/>
      <c r="BU32" s="720"/>
      <c r="BV32" s="720"/>
      <c r="BW32" s="720"/>
      <c r="BX32" s="689">
        <v>91.2</v>
      </c>
      <c r="BY32" s="749"/>
      <c r="BZ32" s="749"/>
      <c r="CA32" s="749"/>
      <c r="CB32" s="750"/>
      <c r="CD32" s="727"/>
      <c r="CE32" s="728"/>
      <c r="CF32" s="698" t="s">
        <v>311</v>
      </c>
      <c r="CG32" s="699"/>
      <c r="CH32" s="699"/>
      <c r="CI32" s="699"/>
      <c r="CJ32" s="699"/>
      <c r="CK32" s="699"/>
      <c r="CL32" s="699"/>
      <c r="CM32" s="699"/>
      <c r="CN32" s="699"/>
      <c r="CO32" s="699"/>
      <c r="CP32" s="699"/>
      <c r="CQ32" s="700"/>
      <c r="CR32" s="683">
        <v>8</v>
      </c>
      <c r="CS32" s="684"/>
      <c r="CT32" s="684"/>
      <c r="CU32" s="684"/>
      <c r="CV32" s="684"/>
      <c r="CW32" s="684"/>
      <c r="CX32" s="684"/>
      <c r="CY32" s="685"/>
      <c r="CZ32" s="688">
        <v>0</v>
      </c>
      <c r="DA32" s="718"/>
      <c r="DB32" s="718"/>
      <c r="DC32" s="722"/>
      <c r="DD32" s="692">
        <v>8</v>
      </c>
      <c r="DE32" s="684"/>
      <c r="DF32" s="684"/>
      <c r="DG32" s="684"/>
      <c r="DH32" s="684"/>
      <c r="DI32" s="684"/>
      <c r="DJ32" s="684"/>
      <c r="DK32" s="685"/>
      <c r="DL32" s="692">
        <v>8</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2">
      <c r="B33" s="680" t="s">
        <v>312</v>
      </c>
      <c r="C33" s="681"/>
      <c r="D33" s="681"/>
      <c r="E33" s="681"/>
      <c r="F33" s="681"/>
      <c r="G33" s="681"/>
      <c r="H33" s="681"/>
      <c r="I33" s="681"/>
      <c r="J33" s="681"/>
      <c r="K33" s="681"/>
      <c r="L33" s="681"/>
      <c r="M33" s="681"/>
      <c r="N33" s="681"/>
      <c r="O33" s="681"/>
      <c r="P33" s="681"/>
      <c r="Q33" s="682"/>
      <c r="R33" s="683">
        <v>1115840</v>
      </c>
      <c r="S33" s="684"/>
      <c r="T33" s="684"/>
      <c r="U33" s="684"/>
      <c r="V33" s="684"/>
      <c r="W33" s="684"/>
      <c r="X33" s="684"/>
      <c r="Y33" s="685"/>
      <c r="Z33" s="686">
        <v>6.3</v>
      </c>
      <c r="AA33" s="686"/>
      <c r="AB33" s="686"/>
      <c r="AC33" s="686"/>
      <c r="AD33" s="687" t="s">
        <v>126</v>
      </c>
      <c r="AE33" s="687"/>
      <c r="AF33" s="687"/>
      <c r="AG33" s="687"/>
      <c r="AH33" s="687"/>
      <c r="AI33" s="687"/>
      <c r="AJ33" s="687"/>
      <c r="AK33" s="687"/>
      <c r="AL33" s="688" t="s">
        <v>230</v>
      </c>
      <c r="AM33" s="689"/>
      <c r="AN33" s="689"/>
      <c r="AO33" s="690"/>
      <c r="AP33" s="741"/>
      <c r="AQ33" s="742"/>
      <c r="AR33" s="742"/>
      <c r="AS33" s="742"/>
      <c r="AT33" s="745"/>
      <c r="AU33" s="232"/>
      <c r="AV33" s="232"/>
      <c r="AW33" s="232"/>
      <c r="AX33" s="732" t="s">
        <v>313</v>
      </c>
      <c r="AY33" s="733"/>
      <c r="AZ33" s="733"/>
      <c r="BA33" s="733"/>
      <c r="BB33" s="733"/>
      <c r="BC33" s="733"/>
      <c r="BD33" s="733"/>
      <c r="BE33" s="733"/>
      <c r="BF33" s="734"/>
      <c r="BG33" s="753">
        <v>98.8</v>
      </c>
      <c r="BH33" s="754"/>
      <c r="BI33" s="754"/>
      <c r="BJ33" s="754"/>
      <c r="BK33" s="754"/>
      <c r="BL33" s="754"/>
      <c r="BM33" s="755">
        <v>92.9</v>
      </c>
      <c r="BN33" s="754"/>
      <c r="BO33" s="754"/>
      <c r="BP33" s="754"/>
      <c r="BQ33" s="756"/>
      <c r="BR33" s="753">
        <v>98.5</v>
      </c>
      <c r="BS33" s="754"/>
      <c r="BT33" s="754"/>
      <c r="BU33" s="754"/>
      <c r="BV33" s="754"/>
      <c r="BW33" s="754"/>
      <c r="BX33" s="755">
        <v>92.3</v>
      </c>
      <c r="BY33" s="754"/>
      <c r="BZ33" s="754"/>
      <c r="CA33" s="754"/>
      <c r="CB33" s="756"/>
      <c r="CD33" s="698" t="s">
        <v>314</v>
      </c>
      <c r="CE33" s="699"/>
      <c r="CF33" s="699"/>
      <c r="CG33" s="699"/>
      <c r="CH33" s="699"/>
      <c r="CI33" s="699"/>
      <c r="CJ33" s="699"/>
      <c r="CK33" s="699"/>
      <c r="CL33" s="699"/>
      <c r="CM33" s="699"/>
      <c r="CN33" s="699"/>
      <c r="CO33" s="699"/>
      <c r="CP33" s="699"/>
      <c r="CQ33" s="700"/>
      <c r="CR33" s="683">
        <v>5786679</v>
      </c>
      <c r="CS33" s="720"/>
      <c r="CT33" s="720"/>
      <c r="CU33" s="720"/>
      <c r="CV33" s="720"/>
      <c r="CW33" s="720"/>
      <c r="CX33" s="720"/>
      <c r="CY33" s="721"/>
      <c r="CZ33" s="688">
        <v>33.9</v>
      </c>
      <c r="DA33" s="718"/>
      <c r="DB33" s="718"/>
      <c r="DC33" s="722"/>
      <c r="DD33" s="692">
        <v>4574151</v>
      </c>
      <c r="DE33" s="720"/>
      <c r="DF33" s="720"/>
      <c r="DG33" s="720"/>
      <c r="DH33" s="720"/>
      <c r="DI33" s="720"/>
      <c r="DJ33" s="720"/>
      <c r="DK33" s="721"/>
      <c r="DL33" s="692">
        <v>3838087</v>
      </c>
      <c r="DM33" s="720"/>
      <c r="DN33" s="720"/>
      <c r="DO33" s="720"/>
      <c r="DP33" s="720"/>
      <c r="DQ33" s="720"/>
      <c r="DR33" s="720"/>
      <c r="DS33" s="720"/>
      <c r="DT33" s="720"/>
      <c r="DU33" s="720"/>
      <c r="DV33" s="721"/>
      <c r="DW33" s="688">
        <v>41.7</v>
      </c>
      <c r="DX33" s="718"/>
      <c r="DY33" s="718"/>
      <c r="DZ33" s="718"/>
      <c r="EA33" s="718"/>
      <c r="EB33" s="718"/>
      <c r="EC33" s="719"/>
    </row>
    <row r="34" spans="2:133" ht="11.25" customHeight="1" x14ac:dyDescent="0.2">
      <c r="B34" s="680" t="s">
        <v>315</v>
      </c>
      <c r="C34" s="681"/>
      <c r="D34" s="681"/>
      <c r="E34" s="681"/>
      <c r="F34" s="681"/>
      <c r="G34" s="681"/>
      <c r="H34" s="681"/>
      <c r="I34" s="681"/>
      <c r="J34" s="681"/>
      <c r="K34" s="681"/>
      <c r="L34" s="681"/>
      <c r="M34" s="681"/>
      <c r="N34" s="681"/>
      <c r="O34" s="681"/>
      <c r="P34" s="681"/>
      <c r="Q34" s="682"/>
      <c r="R34" s="683">
        <v>74702</v>
      </c>
      <c r="S34" s="684"/>
      <c r="T34" s="684"/>
      <c r="U34" s="684"/>
      <c r="V34" s="684"/>
      <c r="W34" s="684"/>
      <c r="X34" s="684"/>
      <c r="Y34" s="685"/>
      <c r="Z34" s="686">
        <v>0.4</v>
      </c>
      <c r="AA34" s="686"/>
      <c r="AB34" s="686"/>
      <c r="AC34" s="686"/>
      <c r="AD34" s="687" t="s">
        <v>126</v>
      </c>
      <c r="AE34" s="687"/>
      <c r="AF34" s="687"/>
      <c r="AG34" s="687"/>
      <c r="AH34" s="687"/>
      <c r="AI34" s="687"/>
      <c r="AJ34" s="687"/>
      <c r="AK34" s="687"/>
      <c r="AL34" s="688" t="s">
        <v>230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2120567</v>
      </c>
      <c r="CS34" s="684"/>
      <c r="CT34" s="684"/>
      <c r="CU34" s="684"/>
      <c r="CV34" s="684"/>
      <c r="CW34" s="684"/>
      <c r="CX34" s="684"/>
      <c r="CY34" s="685"/>
      <c r="CZ34" s="688">
        <v>12.4</v>
      </c>
      <c r="DA34" s="718"/>
      <c r="DB34" s="718"/>
      <c r="DC34" s="722"/>
      <c r="DD34" s="692">
        <v>1533408</v>
      </c>
      <c r="DE34" s="684"/>
      <c r="DF34" s="684"/>
      <c r="DG34" s="684"/>
      <c r="DH34" s="684"/>
      <c r="DI34" s="684"/>
      <c r="DJ34" s="684"/>
      <c r="DK34" s="685"/>
      <c r="DL34" s="692">
        <v>1434286</v>
      </c>
      <c r="DM34" s="684"/>
      <c r="DN34" s="684"/>
      <c r="DO34" s="684"/>
      <c r="DP34" s="684"/>
      <c r="DQ34" s="684"/>
      <c r="DR34" s="684"/>
      <c r="DS34" s="684"/>
      <c r="DT34" s="684"/>
      <c r="DU34" s="684"/>
      <c r="DV34" s="685"/>
      <c r="DW34" s="688">
        <v>15.6</v>
      </c>
      <c r="DX34" s="718"/>
      <c r="DY34" s="718"/>
      <c r="DZ34" s="718"/>
      <c r="EA34" s="718"/>
      <c r="EB34" s="718"/>
      <c r="EC34" s="719"/>
    </row>
    <row r="35" spans="2:133" ht="11.25" customHeight="1" x14ac:dyDescent="0.2">
      <c r="B35" s="680" t="s">
        <v>317</v>
      </c>
      <c r="C35" s="681"/>
      <c r="D35" s="681"/>
      <c r="E35" s="681"/>
      <c r="F35" s="681"/>
      <c r="G35" s="681"/>
      <c r="H35" s="681"/>
      <c r="I35" s="681"/>
      <c r="J35" s="681"/>
      <c r="K35" s="681"/>
      <c r="L35" s="681"/>
      <c r="M35" s="681"/>
      <c r="N35" s="681"/>
      <c r="O35" s="681"/>
      <c r="P35" s="681"/>
      <c r="Q35" s="682"/>
      <c r="R35" s="683">
        <v>64084</v>
      </c>
      <c r="S35" s="684"/>
      <c r="T35" s="684"/>
      <c r="U35" s="684"/>
      <c r="V35" s="684"/>
      <c r="W35" s="684"/>
      <c r="X35" s="684"/>
      <c r="Y35" s="685"/>
      <c r="Z35" s="686">
        <v>0.4</v>
      </c>
      <c r="AA35" s="686"/>
      <c r="AB35" s="686"/>
      <c r="AC35" s="686"/>
      <c r="AD35" s="687" t="s">
        <v>230</v>
      </c>
      <c r="AE35" s="687"/>
      <c r="AF35" s="687"/>
      <c r="AG35" s="687"/>
      <c r="AH35" s="687"/>
      <c r="AI35" s="687"/>
      <c r="AJ35" s="687"/>
      <c r="AK35" s="687"/>
      <c r="AL35" s="688" t="s">
        <v>230</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219157</v>
      </c>
      <c r="CS35" s="720"/>
      <c r="CT35" s="720"/>
      <c r="CU35" s="720"/>
      <c r="CV35" s="720"/>
      <c r="CW35" s="720"/>
      <c r="CX35" s="720"/>
      <c r="CY35" s="721"/>
      <c r="CZ35" s="688">
        <v>1.3</v>
      </c>
      <c r="DA35" s="718"/>
      <c r="DB35" s="718"/>
      <c r="DC35" s="722"/>
      <c r="DD35" s="692">
        <v>139230</v>
      </c>
      <c r="DE35" s="720"/>
      <c r="DF35" s="720"/>
      <c r="DG35" s="720"/>
      <c r="DH35" s="720"/>
      <c r="DI35" s="720"/>
      <c r="DJ35" s="720"/>
      <c r="DK35" s="721"/>
      <c r="DL35" s="692">
        <v>139230</v>
      </c>
      <c r="DM35" s="720"/>
      <c r="DN35" s="720"/>
      <c r="DO35" s="720"/>
      <c r="DP35" s="720"/>
      <c r="DQ35" s="720"/>
      <c r="DR35" s="720"/>
      <c r="DS35" s="720"/>
      <c r="DT35" s="720"/>
      <c r="DU35" s="720"/>
      <c r="DV35" s="721"/>
      <c r="DW35" s="688">
        <v>1.5</v>
      </c>
      <c r="DX35" s="718"/>
      <c r="DY35" s="718"/>
      <c r="DZ35" s="718"/>
      <c r="EA35" s="718"/>
      <c r="EB35" s="718"/>
      <c r="EC35" s="719"/>
    </row>
    <row r="36" spans="2:133" ht="11.25" customHeight="1" x14ac:dyDescent="0.2">
      <c r="B36" s="680" t="s">
        <v>321</v>
      </c>
      <c r="C36" s="681"/>
      <c r="D36" s="681"/>
      <c r="E36" s="681"/>
      <c r="F36" s="681"/>
      <c r="G36" s="681"/>
      <c r="H36" s="681"/>
      <c r="I36" s="681"/>
      <c r="J36" s="681"/>
      <c r="K36" s="681"/>
      <c r="L36" s="681"/>
      <c r="M36" s="681"/>
      <c r="N36" s="681"/>
      <c r="O36" s="681"/>
      <c r="P36" s="681"/>
      <c r="Q36" s="682"/>
      <c r="R36" s="683">
        <v>1011604</v>
      </c>
      <c r="S36" s="684"/>
      <c r="T36" s="684"/>
      <c r="U36" s="684"/>
      <c r="V36" s="684"/>
      <c r="W36" s="684"/>
      <c r="X36" s="684"/>
      <c r="Y36" s="685"/>
      <c r="Z36" s="686">
        <v>5.7</v>
      </c>
      <c r="AA36" s="686"/>
      <c r="AB36" s="686"/>
      <c r="AC36" s="686"/>
      <c r="AD36" s="687" t="s">
        <v>126</v>
      </c>
      <c r="AE36" s="687"/>
      <c r="AF36" s="687"/>
      <c r="AG36" s="687"/>
      <c r="AH36" s="687"/>
      <c r="AI36" s="687"/>
      <c r="AJ36" s="687"/>
      <c r="AK36" s="687"/>
      <c r="AL36" s="688" t="s">
        <v>230</v>
      </c>
      <c r="AM36" s="689"/>
      <c r="AN36" s="689"/>
      <c r="AO36" s="690"/>
      <c r="AP36" s="235"/>
      <c r="AQ36" s="757" t="s">
        <v>322</v>
      </c>
      <c r="AR36" s="758"/>
      <c r="AS36" s="758"/>
      <c r="AT36" s="758"/>
      <c r="AU36" s="758"/>
      <c r="AV36" s="758"/>
      <c r="AW36" s="758"/>
      <c r="AX36" s="758"/>
      <c r="AY36" s="759"/>
      <c r="AZ36" s="672">
        <v>2366091</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58187</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1698842</v>
      </c>
      <c r="CS36" s="684"/>
      <c r="CT36" s="684"/>
      <c r="CU36" s="684"/>
      <c r="CV36" s="684"/>
      <c r="CW36" s="684"/>
      <c r="CX36" s="684"/>
      <c r="CY36" s="685"/>
      <c r="CZ36" s="688">
        <v>9.9</v>
      </c>
      <c r="DA36" s="718"/>
      <c r="DB36" s="718"/>
      <c r="DC36" s="722"/>
      <c r="DD36" s="692">
        <v>1513903</v>
      </c>
      <c r="DE36" s="684"/>
      <c r="DF36" s="684"/>
      <c r="DG36" s="684"/>
      <c r="DH36" s="684"/>
      <c r="DI36" s="684"/>
      <c r="DJ36" s="684"/>
      <c r="DK36" s="685"/>
      <c r="DL36" s="692">
        <v>1055983</v>
      </c>
      <c r="DM36" s="684"/>
      <c r="DN36" s="684"/>
      <c r="DO36" s="684"/>
      <c r="DP36" s="684"/>
      <c r="DQ36" s="684"/>
      <c r="DR36" s="684"/>
      <c r="DS36" s="684"/>
      <c r="DT36" s="684"/>
      <c r="DU36" s="684"/>
      <c r="DV36" s="685"/>
      <c r="DW36" s="688">
        <v>11.5</v>
      </c>
      <c r="DX36" s="718"/>
      <c r="DY36" s="718"/>
      <c r="DZ36" s="718"/>
      <c r="EA36" s="718"/>
      <c r="EB36" s="718"/>
      <c r="EC36" s="719"/>
    </row>
    <row r="37" spans="2:133" ht="11.25" customHeight="1" x14ac:dyDescent="0.2">
      <c r="B37" s="680" t="s">
        <v>325</v>
      </c>
      <c r="C37" s="681"/>
      <c r="D37" s="681"/>
      <c r="E37" s="681"/>
      <c r="F37" s="681"/>
      <c r="G37" s="681"/>
      <c r="H37" s="681"/>
      <c r="I37" s="681"/>
      <c r="J37" s="681"/>
      <c r="K37" s="681"/>
      <c r="L37" s="681"/>
      <c r="M37" s="681"/>
      <c r="N37" s="681"/>
      <c r="O37" s="681"/>
      <c r="P37" s="681"/>
      <c r="Q37" s="682"/>
      <c r="R37" s="683">
        <v>506611</v>
      </c>
      <c r="S37" s="684"/>
      <c r="T37" s="684"/>
      <c r="U37" s="684"/>
      <c r="V37" s="684"/>
      <c r="W37" s="684"/>
      <c r="X37" s="684"/>
      <c r="Y37" s="685"/>
      <c r="Z37" s="686">
        <v>2.9</v>
      </c>
      <c r="AA37" s="686"/>
      <c r="AB37" s="686"/>
      <c r="AC37" s="686"/>
      <c r="AD37" s="687" t="s">
        <v>126</v>
      </c>
      <c r="AE37" s="687"/>
      <c r="AF37" s="687"/>
      <c r="AG37" s="687"/>
      <c r="AH37" s="687"/>
      <c r="AI37" s="687"/>
      <c r="AJ37" s="687"/>
      <c r="AK37" s="687"/>
      <c r="AL37" s="688" t="s">
        <v>126</v>
      </c>
      <c r="AM37" s="689"/>
      <c r="AN37" s="689"/>
      <c r="AO37" s="690"/>
      <c r="AQ37" s="761" t="s">
        <v>326</v>
      </c>
      <c r="AR37" s="762"/>
      <c r="AS37" s="762"/>
      <c r="AT37" s="762"/>
      <c r="AU37" s="762"/>
      <c r="AV37" s="762"/>
      <c r="AW37" s="762"/>
      <c r="AX37" s="762"/>
      <c r="AY37" s="763"/>
      <c r="AZ37" s="683">
        <v>806007</v>
      </c>
      <c r="BA37" s="684"/>
      <c r="BB37" s="684"/>
      <c r="BC37" s="684"/>
      <c r="BD37" s="720"/>
      <c r="BE37" s="720"/>
      <c r="BF37" s="750"/>
      <c r="BG37" s="698" t="s">
        <v>327</v>
      </c>
      <c r="BH37" s="699"/>
      <c r="BI37" s="699"/>
      <c r="BJ37" s="699"/>
      <c r="BK37" s="699"/>
      <c r="BL37" s="699"/>
      <c r="BM37" s="699"/>
      <c r="BN37" s="699"/>
      <c r="BO37" s="699"/>
      <c r="BP37" s="699"/>
      <c r="BQ37" s="699"/>
      <c r="BR37" s="699"/>
      <c r="BS37" s="699"/>
      <c r="BT37" s="699"/>
      <c r="BU37" s="700"/>
      <c r="BV37" s="683">
        <v>-13177</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5539</v>
      </c>
      <c r="CS37" s="720"/>
      <c r="CT37" s="720"/>
      <c r="CU37" s="720"/>
      <c r="CV37" s="720"/>
      <c r="CW37" s="720"/>
      <c r="CX37" s="720"/>
      <c r="CY37" s="721"/>
      <c r="CZ37" s="688">
        <v>0</v>
      </c>
      <c r="DA37" s="718"/>
      <c r="DB37" s="718"/>
      <c r="DC37" s="722"/>
      <c r="DD37" s="692">
        <v>5539</v>
      </c>
      <c r="DE37" s="720"/>
      <c r="DF37" s="720"/>
      <c r="DG37" s="720"/>
      <c r="DH37" s="720"/>
      <c r="DI37" s="720"/>
      <c r="DJ37" s="720"/>
      <c r="DK37" s="721"/>
      <c r="DL37" s="692">
        <v>4094</v>
      </c>
      <c r="DM37" s="720"/>
      <c r="DN37" s="720"/>
      <c r="DO37" s="720"/>
      <c r="DP37" s="720"/>
      <c r="DQ37" s="720"/>
      <c r="DR37" s="720"/>
      <c r="DS37" s="720"/>
      <c r="DT37" s="720"/>
      <c r="DU37" s="720"/>
      <c r="DV37" s="721"/>
      <c r="DW37" s="688">
        <v>0</v>
      </c>
      <c r="DX37" s="718"/>
      <c r="DY37" s="718"/>
      <c r="DZ37" s="718"/>
      <c r="EA37" s="718"/>
      <c r="EB37" s="718"/>
      <c r="EC37" s="719"/>
    </row>
    <row r="38" spans="2:133" ht="11.25" customHeight="1" x14ac:dyDescent="0.2">
      <c r="B38" s="680" t="s">
        <v>329</v>
      </c>
      <c r="C38" s="681"/>
      <c r="D38" s="681"/>
      <c r="E38" s="681"/>
      <c r="F38" s="681"/>
      <c r="G38" s="681"/>
      <c r="H38" s="681"/>
      <c r="I38" s="681"/>
      <c r="J38" s="681"/>
      <c r="K38" s="681"/>
      <c r="L38" s="681"/>
      <c r="M38" s="681"/>
      <c r="N38" s="681"/>
      <c r="O38" s="681"/>
      <c r="P38" s="681"/>
      <c r="Q38" s="682"/>
      <c r="R38" s="683">
        <v>343024</v>
      </c>
      <c r="S38" s="684"/>
      <c r="T38" s="684"/>
      <c r="U38" s="684"/>
      <c r="V38" s="684"/>
      <c r="W38" s="684"/>
      <c r="X38" s="684"/>
      <c r="Y38" s="685"/>
      <c r="Z38" s="686">
        <v>1.9</v>
      </c>
      <c r="AA38" s="686"/>
      <c r="AB38" s="686"/>
      <c r="AC38" s="686"/>
      <c r="AD38" s="687">
        <v>17576</v>
      </c>
      <c r="AE38" s="687"/>
      <c r="AF38" s="687"/>
      <c r="AG38" s="687"/>
      <c r="AH38" s="687"/>
      <c r="AI38" s="687"/>
      <c r="AJ38" s="687"/>
      <c r="AK38" s="687"/>
      <c r="AL38" s="688">
        <v>0.2</v>
      </c>
      <c r="AM38" s="689"/>
      <c r="AN38" s="689"/>
      <c r="AO38" s="690"/>
      <c r="AQ38" s="761" t="s">
        <v>330</v>
      </c>
      <c r="AR38" s="762"/>
      <c r="AS38" s="762"/>
      <c r="AT38" s="762"/>
      <c r="AU38" s="762"/>
      <c r="AV38" s="762"/>
      <c r="AW38" s="762"/>
      <c r="AX38" s="762"/>
      <c r="AY38" s="763"/>
      <c r="AZ38" s="683">
        <v>83725</v>
      </c>
      <c r="BA38" s="684"/>
      <c r="BB38" s="684"/>
      <c r="BC38" s="684"/>
      <c r="BD38" s="720"/>
      <c r="BE38" s="720"/>
      <c r="BF38" s="750"/>
      <c r="BG38" s="698" t="s">
        <v>331</v>
      </c>
      <c r="BH38" s="699"/>
      <c r="BI38" s="699"/>
      <c r="BJ38" s="699"/>
      <c r="BK38" s="699"/>
      <c r="BL38" s="699"/>
      <c r="BM38" s="699"/>
      <c r="BN38" s="699"/>
      <c r="BO38" s="699"/>
      <c r="BP38" s="699"/>
      <c r="BQ38" s="699"/>
      <c r="BR38" s="699"/>
      <c r="BS38" s="699"/>
      <c r="BT38" s="699"/>
      <c r="BU38" s="700"/>
      <c r="BV38" s="683">
        <v>4183</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1550770</v>
      </c>
      <c r="CS38" s="684"/>
      <c r="CT38" s="684"/>
      <c r="CU38" s="684"/>
      <c r="CV38" s="684"/>
      <c r="CW38" s="684"/>
      <c r="CX38" s="684"/>
      <c r="CY38" s="685"/>
      <c r="CZ38" s="688">
        <v>9.1</v>
      </c>
      <c r="DA38" s="718"/>
      <c r="DB38" s="718"/>
      <c r="DC38" s="722"/>
      <c r="DD38" s="692">
        <v>1289892</v>
      </c>
      <c r="DE38" s="684"/>
      <c r="DF38" s="684"/>
      <c r="DG38" s="684"/>
      <c r="DH38" s="684"/>
      <c r="DI38" s="684"/>
      <c r="DJ38" s="684"/>
      <c r="DK38" s="685"/>
      <c r="DL38" s="692">
        <v>1208588</v>
      </c>
      <c r="DM38" s="684"/>
      <c r="DN38" s="684"/>
      <c r="DO38" s="684"/>
      <c r="DP38" s="684"/>
      <c r="DQ38" s="684"/>
      <c r="DR38" s="684"/>
      <c r="DS38" s="684"/>
      <c r="DT38" s="684"/>
      <c r="DU38" s="684"/>
      <c r="DV38" s="685"/>
      <c r="DW38" s="688">
        <v>13.1</v>
      </c>
      <c r="DX38" s="718"/>
      <c r="DY38" s="718"/>
      <c r="DZ38" s="718"/>
      <c r="EA38" s="718"/>
      <c r="EB38" s="718"/>
      <c r="EC38" s="719"/>
    </row>
    <row r="39" spans="2:133" ht="11.25" customHeight="1" x14ac:dyDescent="0.2">
      <c r="B39" s="680" t="s">
        <v>333</v>
      </c>
      <c r="C39" s="681"/>
      <c r="D39" s="681"/>
      <c r="E39" s="681"/>
      <c r="F39" s="681"/>
      <c r="G39" s="681"/>
      <c r="H39" s="681"/>
      <c r="I39" s="681"/>
      <c r="J39" s="681"/>
      <c r="K39" s="681"/>
      <c r="L39" s="681"/>
      <c r="M39" s="681"/>
      <c r="N39" s="681"/>
      <c r="O39" s="681"/>
      <c r="P39" s="681"/>
      <c r="Q39" s="682"/>
      <c r="R39" s="683">
        <v>2862300</v>
      </c>
      <c r="S39" s="684"/>
      <c r="T39" s="684"/>
      <c r="U39" s="684"/>
      <c r="V39" s="684"/>
      <c r="W39" s="684"/>
      <c r="X39" s="684"/>
      <c r="Y39" s="685"/>
      <c r="Z39" s="686">
        <v>16.2</v>
      </c>
      <c r="AA39" s="686"/>
      <c r="AB39" s="686"/>
      <c r="AC39" s="686"/>
      <c r="AD39" s="687" t="s">
        <v>126</v>
      </c>
      <c r="AE39" s="687"/>
      <c r="AF39" s="687"/>
      <c r="AG39" s="687"/>
      <c r="AH39" s="687"/>
      <c r="AI39" s="687"/>
      <c r="AJ39" s="687"/>
      <c r="AK39" s="687"/>
      <c r="AL39" s="688" t="s">
        <v>126</v>
      </c>
      <c r="AM39" s="689"/>
      <c r="AN39" s="689"/>
      <c r="AO39" s="690"/>
      <c r="AQ39" s="761" t="s">
        <v>334</v>
      </c>
      <c r="AR39" s="762"/>
      <c r="AS39" s="762"/>
      <c r="AT39" s="762"/>
      <c r="AU39" s="762"/>
      <c r="AV39" s="762"/>
      <c r="AW39" s="762"/>
      <c r="AX39" s="762"/>
      <c r="AY39" s="763"/>
      <c r="AZ39" s="683">
        <v>29450</v>
      </c>
      <c r="BA39" s="684"/>
      <c r="BB39" s="684"/>
      <c r="BC39" s="684"/>
      <c r="BD39" s="720"/>
      <c r="BE39" s="720"/>
      <c r="BF39" s="750"/>
      <c r="BG39" s="698" t="s">
        <v>335</v>
      </c>
      <c r="BH39" s="699"/>
      <c r="BI39" s="699"/>
      <c r="BJ39" s="699"/>
      <c r="BK39" s="699"/>
      <c r="BL39" s="699"/>
      <c r="BM39" s="699"/>
      <c r="BN39" s="699"/>
      <c r="BO39" s="699"/>
      <c r="BP39" s="699"/>
      <c r="BQ39" s="699"/>
      <c r="BR39" s="699"/>
      <c r="BS39" s="699"/>
      <c r="BT39" s="699"/>
      <c r="BU39" s="700"/>
      <c r="BV39" s="683">
        <v>6188</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137343</v>
      </c>
      <c r="CS39" s="720"/>
      <c r="CT39" s="720"/>
      <c r="CU39" s="720"/>
      <c r="CV39" s="720"/>
      <c r="CW39" s="720"/>
      <c r="CX39" s="720"/>
      <c r="CY39" s="721"/>
      <c r="CZ39" s="688">
        <v>0.8</v>
      </c>
      <c r="DA39" s="718"/>
      <c r="DB39" s="718"/>
      <c r="DC39" s="722"/>
      <c r="DD39" s="692">
        <v>97718</v>
      </c>
      <c r="DE39" s="720"/>
      <c r="DF39" s="720"/>
      <c r="DG39" s="720"/>
      <c r="DH39" s="720"/>
      <c r="DI39" s="720"/>
      <c r="DJ39" s="720"/>
      <c r="DK39" s="721"/>
      <c r="DL39" s="692" t="s">
        <v>230</v>
      </c>
      <c r="DM39" s="720"/>
      <c r="DN39" s="720"/>
      <c r="DO39" s="720"/>
      <c r="DP39" s="720"/>
      <c r="DQ39" s="720"/>
      <c r="DR39" s="720"/>
      <c r="DS39" s="720"/>
      <c r="DT39" s="720"/>
      <c r="DU39" s="720"/>
      <c r="DV39" s="721"/>
      <c r="DW39" s="688" t="s">
        <v>126</v>
      </c>
      <c r="DX39" s="718"/>
      <c r="DY39" s="718"/>
      <c r="DZ39" s="718"/>
      <c r="EA39" s="718"/>
      <c r="EB39" s="718"/>
      <c r="EC39" s="719"/>
    </row>
    <row r="40" spans="2:133" ht="11.25" customHeight="1" x14ac:dyDescent="0.2">
      <c r="B40" s="680" t="s">
        <v>337</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230</v>
      </c>
      <c r="AM40" s="689"/>
      <c r="AN40" s="689"/>
      <c r="AO40" s="690"/>
      <c r="AQ40" s="761" t="s">
        <v>338</v>
      </c>
      <c r="AR40" s="762"/>
      <c r="AS40" s="762"/>
      <c r="AT40" s="762"/>
      <c r="AU40" s="762"/>
      <c r="AV40" s="762"/>
      <c r="AW40" s="762"/>
      <c r="AX40" s="762"/>
      <c r="AY40" s="763"/>
      <c r="AZ40" s="683">
        <v>13400</v>
      </c>
      <c r="BA40" s="684"/>
      <c r="BB40" s="684"/>
      <c r="BC40" s="684"/>
      <c r="BD40" s="720"/>
      <c r="BE40" s="720"/>
      <c r="BF40" s="750"/>
      <c r="BG40" s="764" t="s">
        <v>339</v>
      </c>
      <c r="BH40" s="765"/>
      <c r="BI40" s="765"/>
      <c r="BJ40" s="765"/>
      <c r="BK40" s="765"/>
      <c r="BL40" s="236"/>
      <c r="BM40" s="699" t="s">
        <v>340</v>
      </c>
      <c r="BN40" s="699"/>
      <c r="BO40" s="699"/>
      <c r="BP40" s="699"/>
      <c r="BQ40" s="699"/>
      <c r="BR40" s="699"/>
      <c r="BS40" s="699"/>
      <c r="BT40" s="699"/>
      <c r="BU40" s="700"/>
      <c r="BV40" s="683">
        <v>94</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60000</v>
      </c>
      <c r="CS40" s="684"/>
      <c r="CT40" s="684"/>
      <c r="CU40" s="684"/>
      <c r="CV40" s="684"/>
      <c r="CW40" s="684"/>
      <c r="CX40" s="684"/>
      <c r="CY40" s="685"/>
      <c r="CZ40" s="688">
        <v>0.4</v>
      </c>
      <c r="DA40" s="718"/>
      <c r="DB40" s="718"/>
      <c r="DC40" s="722"/>
      <c r="DD40" s="692" t="s">
        <v>230</v>
      </c>
      <c r="DE40" s="684"/>
      <c r="DF40" s="684"/>
      <c r="DG40" s="684"/>
      <c r="DH40" s="684"/>
      <c r="DI40" s="684"/>
      <c r="DJ40" s="684"/>
      <c r="DK40" s="685"/>
      <c r="DL40" s="692" t="s">
        <v>126</v>
      </c>
      <c r="DM40" s="684"/>
      <c r="DN40" s="684"/>
      <c r="DO40" s="684"/>
      <c r="DP40" s="684"/>
      <c r="DQ40" s="684"/>
      <c r="DR40" s="684"/>
      <c r="DS40" s="684"/>
      <c r="DT40" s="684"/>
      <c r="DU40" s="684"/>
      <c r="DV40" s="685"/>
      <c r="DW40" s="688" t="s">
        <v>230</v>
      </c>
      <c r="DX40" s="718"/>
      <c r="DY40" s="718"/>
      <c r="DZ40" s="718"/>
      <c r="EA40" s="718"/>
      <c r="EB40" s="718"/>
      <c r="EC40" s="719"/>
    </row>
    <row r="41" spans="2:133" ht="11.25" customHeight="1" x14ac:dyDescent="0.2">
      <c r="B41" s="680" t="s">
        <v>342</v>
      </c>
      <c r="C41" s="681"/>
      <c r="D41" s="681"/>
      <c r="E41" s="681"/>
      <c r="F41" s="681"/>
      <c r="G41" s="681"/>
      <c r="H41" s="681"/>
      <c r="I41" s="681"/>
      <c r="J41" s="681"/>
      <c r="K41" s="681"/>
      <c r="L41" s="681"/>
      <c r="M41" s="681"/>
      <c r="N41" s="681"/>
      <c r="O41" s="681"/>
      <c r="P41" s="681"/>
      <c r="Q41" s="682"/>
      <c r="R41" s="683">
        <v>286000</v>
      </c>
      <c r="S41" s="684"/>
      <c r="T41" s="684"/>
      <c r="U41" s="684"/>
      <c r="V41" s="684"/>
      <c r="W41" s="684"/>
      <c r="X41" s="684"/>
      <c r="Y41" s="685"/>
      <c r="Z41" s="686">
        <v>1.6</v>
      </c>
      <c r="AA41" s="686"/>
      <c r="AB41" s="686"/>
      <c r="AC41" s="686"/>
      <c r="AD41" s="687" t="s">
        <v>126</v>
      </c>
      <c r="AE41" s="687"/>
      <c r="AF41" s="687"/>
      <c r="AG41" s="687"/>
      <c r="AH41" s="687"/>
      <c r="AI41" s="687"/>
      <c r="AJ41" s="687"/>
      <c r="AK41" s="687"/>
      <c r="AL41" s="688" t="s">
        <v>126</v>
      </c>
      <c r="AM41" s="689"/>
      <c r="AN41" s="689"/>
      <c r="AO41" s="690"/>
      <c r="AQ41" s="761" t="s">
        <v>343</v>
      </c>
      <c r="AR41" s="762"/>
      <c r="AS41" s="762"/>
      <c r="AT41" s="762"/>
      <c r="AU41" s="762"/>
      <c r="AV41" s="762"/>
      <c r="AW41" s="762"/>
      <c r="AX41" s="762"/>
      <c r="AY41" s="763"/>
      <c r="AZ41" s="683">
        <v>291276</v>
      </c>
      <c r="BA41" s="684"/>
      <c r="BB41" s="684"/>
      <c r="BC41" s="684"/>
      <c r="BD41" s="720"/>
      <c r="BE41" s="720"/>
      <c r="BF41" s="750"/>
      <c r="BG41" s="764"/>
      <c r="BH41" s="765"/>
      <c r="BI41" s="765"/>
      <c r="BJ41" s="765"/>
      <c r="BK41" s="765"/>
      <c r="BL41" s="236"/>
      <c r="BM41" s="699" t="s">
        <v>344</v>
      </c>
      <c r="BN41" s="699"/>
      <c r="BO41" s="699"/>
      <c r="BP41" s="699"/>
      <c r="BQ41" s="699"/>
      <c r="BR41" s="699"/>
      <c r="BS41" s="699"/>
      <c r="BT41" s="699"/>
      <c r="BU41" s="700"/>
      <c r="BV41" s="683" t="s">
        <v>230</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126</v>
      </c>
      <c r="CS41" s="720"/>
      <c r="CT41" s="720"/>
      <c r="CU41" s="720"/>
      <c r="CV41" s="720"/>
      <c r="CW41" s="720"/>
      <c r="CX41" s="720"/>
      <c r="CY41" s="721"/>
      <c r="CZ41" s="688" t="s">
        <v>126</v>
      </c>
      <c r="DA41" s="718"/>
      <c r="DB41" s="718"/>
      <c r="DC41" s="722"/>
      <c r="DD41" s="692" t="s">
        <v>126</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346</v>
      </c>
      <c r="C42" s="733"/>
      <c r="D42" s="733"/>
      <c r="E42" s="733"/>
      <c r="F42" s="733"/>
      <c r="G42" s="733"/>
      <c r="H42" s="733"/>
      <c r="I42" s="733"/>
      <c r="J42" s="733"/>
      <c r="K42" s="733"/>
      <c r="L42" s="733"/>
      <c r="M42" s="733"/>
      <c r="N42" s="733"/>
      <c r="O42" s="733"/>
      <c r="P42" s="733"/>
      <c r="Q42" s="734"/>
      <c r="R42" s="768">
        <v>17648161</v>
      </c>
      <c r="S42" s="769"/>
      <c r="T42" s="769"/>
      <c r="U42" s="769"/>
      <c r="V42" s="769"/>
      <c r="W42" s="769"/>
      <c r="X42" s="769"/>
      <c r="Y42" s="777"/>
      <c r="Z42" s="778">
        <v>100</v>
      </c>
      <c r="AA42" s="778"/>
      <c r="AB42" s="778"/>
      <c r="AC42" s="778"/>
      <c r="AD42" s="779">
        <v>8918086</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1142233</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415</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4629304</v>
      </c>
      <c r="CS42" s="684"/>
      <c r="CT42" s="684"/>
      <c r="CU42" s="684"/>
      <c r="CV42" s="684"/>
      <c r="CW42" s="684"/>
      <c r="CX42" s="684"/>
      <c r="CY42" s="685"/>
      <c r="CZ42" s="688">
        <v>27.1</v>
      </c>
      <c r="DA42" s="689"/>
      <c r="DB42" s="689"/>
      <c r="DC42" s="701"/>
      <c r="DD42" s="692">
        <v>883968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v>61065</v>
      </c>
      <c r="CS43" s="720"/>
      <c r="CT43" s="720"/>
      <c r="CU43" s="720"/>
      <c r="CV43" s="720"/>
      <c r="CW43" s="720"/>
      <c r="CX43" s="720"/>
      <c r="CY43" s="721"/>
      <c r="CZ43" s="688">
        <v>0.4</v>
      </c>
      <c r="DA43" s="718"/>
      <c r="DB43" s="718"/>
      <c r="DC43" s="722"/>
      <c r="DD43" s="692">
        <v>61065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298</v>
      </c>
      <c r="CE44" s="796"/>
      <c r="CF44" s="680" t="s">
        <v>351</v>
      </c>
      <c r="CG44" s="681"/>
      <c r="CH44" s="681"/>
      <c r="CI44" s="681"/>
      <c r="CJ44" s="681"/>
      <c r="CK44" s="681"/>
      <c r="CL44" s="681"/>
      <c r="CM44" s="681"/>
      <c r="CN44" s="681"/>
      <c r="CO44" s="681"/>
      <c r="CP44" s="681"/>
      <c r="CQ44" s="682"/>
      <c r="CR44" s="683">
        <v>3201321</v>
      </c>
      <c r="CS44" s="684"/>
      <c r="CT44" s="684"/>
      <c r="CU44" s="684"/>
      <c r="CV44" s="684"/>
      <c r="CW44" s="684"/>
      <c r="CX44" s="684"/>
      <c r="CY44" s="685"/>
      <c r="CZ44" s="688">
        <v>18.7</v>
      </c>
      <c r="DA44" s="689"/>
      <c r="DB44" s="689"/>
      <c r="DC44" s="701"/>
      <c r="DD44" s="692">
        <v>639742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352</v>
      </c>
      <c r="CG45" s="681"/>
      <c r="CH45" s="681"/>
      <c r="CI45" s="681"/>
      <c r="CJ45" s="681"/>
      <c r="CK45" s="681"/>
      <c r="CL45" s="681"/>
      <c r="CM45" s="681"/>
      <c r="CN45" s="681"/>
      <c r="CO45" s="681"/>
      <c r="CP45" s="681"/>
      <c r="CQ45" s="682"/>
      <c r="CR45" s="683">
        <v>391566</v>
      </c>
      <c r="CS45" s="720"/>
      <c r="CT45" s="720"/>
      <c r="CU45" s="720"/>
      <c r="CV45" s="720"/>
      <c r="CW45" s="720"/>
      <c r="CX45" s="720"/>
      <c r="CY45" s="721"/>
      <c r="CZ45" s="688">
        <v>2.2999999999999998</v>
      </c>
      <c r="DA45" s="718"/>
      <c r="DB45" s="718"/>
      <c r="DC45" s="722"/>
      <c r="DD45" s="692">
        <v>133996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2666464</v>
      </c>
      <c r="CS46" s="684"/>
      <c r="CT46" s="684"/>
      <c r="CU46" s="684"/>
      <c r="CV46" s="684"/>
      <c r="CW46" s="684"/>
      <c r="CX46" s="684"/>
      <c r="CY46" s="685"/>
      <c r="CZ46" s="688">
        <v>15.6</v>
      </c>
      <c r="DA46" s="689"/>
      <c r="DB46" s="689"/>
      <c r="DC46" s="701"/>
      <c r="DD46" s="692">
        <v>494855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1427983</v>
      </c>
      <c r="CS47" s="720"/>
      <c r="CT47" s="720"/>
      <c r="CU47" s="720"/>
      <c r="CV47" s="720"/>
      <c r="CW47" s="720"/>
      <c r="CX47" s="720"/>
      <c r="CY47" s="721"/>
      <c r="CZ47" s="688">
        <v>8.4</v>
      </c>
      <c r="DA47" s="718"/>
      <c r="DB47" s="718"/>
      <c r="DC47" s="722"/>
      <c r="DD47" s="692">
        <v>244226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357</v>
      </c>
      <c r="CD48" s="799"/>
      <c r="CE48" s="800"/>
      <c r="CF48" s="680" t="s">
        <v>358</v>
      </c>
      <c r="CG48" s="681"/>
      <c r="CH48" s="681"/>
      <c r="CI48" s="681"/>
      <c r="CJ48" s="681"/>
      <c r="CK48" s="681"/>
      <c r="CL48" s="681"/>
      <c r="CM48" s="681"/>
      <c r="CN48" s="681"/>
      <c r="CO48" s="681"/>
      <c r="CP48" s="681"/>
      <c r="CQ48" s="682"/>
      <c r="CR48" s="683" t="s">
        <v>230</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359</v>
      </c>
      <c r="CE49" s="733"/>
      <c r="CF49" s="733"/>
      <c r="CG49" s="733"/>
      <c r="CH49" s="733"/>
      <c r="CI49" s="733"/>
      <c r="CJ49" s="733"/>
      <c r="CK49" s="733"/>
      <c r="CL49" s="733"/>
      <c r="CM49" s="733"/>
      <c r="CN49" s="733"/>
      <c r="CO49" s="733"/>
      <c r="CP49" s="733"/>
      <c r="CQ49" s="734"/>
      <c r="CR49" s="768">
        <v>17083165</v>
      </c>
      <c r="CS49" s="754"/>
      <c r="CT49" s="754"/>
      <c r="CU49" s="754"/>
      <c r="CV49" s="754"/>
      <c r="CW49" s="754"/>
      <c r="CX49" s="754"/>
      <c r="CY49" s="785"/>
      <c r="CZ49" s="780">
        <v>100</v>
      </c>
      <c r="DA49" s="786"/>
      <c r="DB49" s="786"/>
      <c r="DC49" s="787"/>
      <c r="DD49" s="788">
        <v>10705546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mLowV8dCmQYGJ1Is/HANjt9El1t1mS90mWpeshJOyVxbo9aYDTOhAR+ToJnLWo41rQQ/hT/8k6fArpI8OPYTQ==" saltValue="B9e5Ms/U825S8WUiS3Ql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382</v>
      </c>
      <c r="C7" s="816"/>
      <c r="D7" s="816"/>
      <c r="E7" s="816"/>
      <c r="F7" s="816"/>
      <c r="G7" s="816"/>
      <c r="H7" s="816"/>
      <c r="I7" s="816"/>
      <c r="J7" s="816"/>
      <c r="K7" s="816"/>
      <c r="L7" s="816"/>
      <c r="M7" s="816"/>
      <c r="N7" s="816"/>
      <c r="O7" s="816"/>
      <c r="P7" s="817"/>
      <c r="Q7" s="818">
        <v>17699</v>
      </c>
      <c r="R7" s="819"/>
      <c r="S7" s="819"/>
      <c r="T7" s="819"/>
      <c r="U7" s="819"/>
      <c r="V7" s="819">
        <v>17135</v>
      </c>
      <c r="W7" s="819"/>
      <c r="X7" s="819"/>
      <c r="Y7" s="819"/>
      <c r="Z7" s="819"/>
      <c r="AA7" s="819">
        <v>563</v>
      </c>
      <c r="AB7" s="819"/>
      <c r="AC7" s="819"/>
      <c r="AD7" s="819"/>
      <c r="AE7" s="820"/>
      <c r="AF7" s="821">
        <v>53</v>
      </c>
      <c r="AG7" s="822"/>
      <c r="AH7" s="822"/>
      <c r="AI7" s="822"/>
      <c r="AJ7" s="823"/>
      <c r="AK7" s="858">
        <v>1017</v>
      </c>
      <c r="AL7" s="859"/>
      <c r="AM7" s="859"/>
      <c r="AN7" s="859"/>
      <c r="AO7" s="859"/>
      <c r="AP7" s="859">
        <v>19200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0</v>
      </c>
      <c r="CI7" s="856"/>
      <c r="CJ7" s="856"/>
      <c r="CK7" s="856"/>
      <c r="CL7" s="857"/>
      <c r="CM7" s="855">
        <v>19</v>
      </c>
      <c r="CN7" s="856"/>
      <c r="CO7" s="856"/>
      <c r="CP7" s="856"/>
      <c r="CQ7" s="857"/>
      <c r="CR7" s="855">
        <v>5</v>
      </c>
      <c r="CS7" s="856"/>
      <c r="CT7" s="856"/>
      <c r="CU7" s="856"/>
      <c r="CV7" s="857"/>
      <c r="CW7" s="855" t="s">
        <v>579</v>
      </c>
      <c r="CX7" s="856"/>
      <c r="CY7" s="856"/>
      <c r="CZ7" s="856"/>
      <c r="DA7" s="857"/>
      <c r="DB7" s="855">
        <v>110</v>
      </c>
      <c r="DC7" s="856"/>
      <c r="DD7" s="856"/>
      <c r="DE7" s="856"/>
      <c r="DF7" s="857"/>
      <c r="DG7" s="855" t="s">
        <v>580</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x14ac:dyDescent="0.2">
      <c r="A8" s="262">
        <v>2</v>
      </c>
      <c r="B8" s="839" t="s">
        <v>383</v>
      </c>
      <c r="C8" s="840"/>
      <c r="D8" s="840"/>
      <c r="E8" s="840"/>
      <c r="F8" s="840"/>
      <c r="G8" s="840"/>
      <c r="H8" s="840"/>
      <c r="I8" s="840"/>
      <c r="J8" s="840"/>
      <c r="K8" s="840"/>
      <c r="L8" s="840"/>
      <c r="M8" s="840"/>
      <c r="N8" s="840"/>
      <c r="O8" s="840"/>
      <c r="P8" s="841"/>
      <c r="Q8" s="842">
        <v>17</v>
      </c>
      <c r="R8" s="843"/>
      <c r="S8" s="843"/>
      <c r="T8" s="843"/>
      <c r="U8" s="843"/>
      <c r="V8" s="843">
        <v>15</v>
      </c>
      <c r="W8" s="843"/>
      <c r="X8" s="843"/>
      <c r="Y8" s="843"/>
      <c r="Z8" s="843"/>
      <c r="AA8" s="843">
        <v>2</v>
      </c>
      <c r="AB8" s="843"/>
      <c r="AC8" s="843"/>
      <c r="AD8" s="843"/>
      <c r="AE8" s="844"/>
      <c r="AF8" s="845">
        <v>2</v>
      </c>
      <c r="AG8" s="846"/>
      <c r="AH8" s="846"/>
      <c r="AI8" s="846"/>
      <c r="AJ8" s="847"/>
      <c r="AK8" s="848" t="s">
        <v>579</v>
      </c>
      <c r="AL8" s="849"/>
      <c r="AM8" s="849"/>
      <c r="AN8" s="849"/>
      <c r="AO8" s="849"/>
      <c r="AP8" s="849">
        <v>12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587</v>
      </c>
      <c r="BT8" s="853"/>
      <c r="BU8" s="853"/>
      <c r="BV8" s="853"/>
      <c r="BW8" s="853"/>
      <c r="BX8" s="853"/>
      <c r="BY8" s="853"/>
      <c r="BZ8" s="853"/>
      <c r="CA8" s="853"/>
      <c r="CB8" s="853"/>
      <c r="CC8" s="853"/>
      <c r="CD8" s="853"/>
      <c r="CE8" s="853"/>
      <c r="CF8" s="853"/>
      <c r="CG8" s="854"/>
      <c r="CH8" s="865">
        <v>0</v>
      </c>
      <c r="CI8" s="866"/>
      <c r="CJ8" s="866"/>
      <c r="CK8" s="866"/>
      <c r="CL8" s="867"/>
      <c r="CM8" s="865">
        <v>60</v>
      </c>
      <c r="CN8" s="866"/>
      <c r="CO8" s="866"/>
      <c r="CP8" s="866"/>
      <c r="CQ8" s="867"/>
      <c r="CR8" s="865">
        <v>18</v>
      </c>
      <c r="CS8" s="866"/>
      <c r="CT8" s="866"/>
      <c r="CU8" s="866"/>
      <c r="CV8" s="867"/>
      <c r="CW8" s="865" t="s">
        <v>579</v>
      </c>
      <c r="CX8" s="866"/>
      <c r="CY8" s="866"/>
      <c r="CZ8" s="866"/>
      <c r="DA8" s="867"/>
      <c r="DB8" s="865" t="s">
        <v>579</v>
      </c>
      <c r="DC8" s="866"/>
      <c r="DD8" s="866"/>
      <c r="DE8" s="866"/>
      <c r="DF8" s="867"/>
      <c r="DG8" s="865" t="s">
        <v>579</v>
      </c>
      <c r="DH8" s="866"/>
      <c r="DI8" s="866"/>
      <c r="DJ8" s="866"/>
      <c r="DK8" s="867"/>
      <c r="DL8" s="865" t="s">
        <v>579</v>
      </c>
      <c r="DM8" s="866"/>
      <c r="DN8" s="866"/>
      <c r="DO8" s="866"/>
      <c r="DP8" s="867"/>
      <c r="DQ8" s="865" t="s">
        <v>579</v>
      </c>
      <c r="DR8" s="866"/>
      <c r="DS8" s="866"/>
      <c r="DT8" s="866"/>
      <c r="DU8" s="867"/>
      <c r="DV8" s="868"/>
      <c r="DW8" s="869"/>
      <c r="DX8" s="869"/>
      <c r="DY8" s="869"/>
      <c r="DZ8" s="870"/>
      <c r="EA8" s="255"/>
    </row>
    <row r="9" spans="1:131" s="256" customFormat="1" ht="26.25" customHeight="1" x14ac:dyDescent="0.2">
      <c r="A9" s="262">
        <v>3</v>
      </c>
      <c r="B9" s="839" t="s">
        <v>384</v>
      </c>
      <c r="C9" s="840"/>
      <c r="D9" s="840"/>
      <c r="E9" s="840"/>
      <c r="F9" s="840"/>
      <c r="G9" s="840"/>
      <c r="H9" s="840"/>
      <c r="I9" s="840"/>
      <c r="J9" s="840"/>
      <c r="K9" s="840"/>
      <c r="L9" s="840"/>
      <c r="M9" s="840"/>
      <c r="N9" s="840"/>
      <c r="O9" s="840"/>
      <c r="P9" s="841"/>
      <c r="Q9" s="842">
        <v>44</v>
      </c>
      <c r="R9" s="843"/>
      <c r="S9" s="843"/>
      <c r="T9" s="843"/>
      <c r="U9" s="843"/>
      <c r="V9" s="843">
        <v>44</v>
      </c>
      <c r="W9" s="843"/>
      <c r="X9" s="843"/>
      <c r="Y9" s="843"/>
      <c r="Z9" s="843"/>
      <c r="AA9" s="843">
        <v>0</v>
      </c>
      <c r="AB9" s="843"/>
      <c r="AC9" s="843"/>
      <c r="AD9" s="843"/>
      <c r="AE9" s="844"/>
      <c r="AF9" s="845">
        <v>0</v>
      </c>
      <c r="AG9" s="846"/>
      <c r="AH9" s="846"/>
      <c r="AI9" s="846"/>
      <c r="AJ9" s="847"/>
      <c r="AK9" s="848">
        <v>11</v>
      </c>
      <c r="AL9" s="849"/>
      <c r="AM9" s="849"/>
      <c r="AN9" s="849"/>
      <c r="AO9" s="849"/>
      <c r="AP9" s="849" t="s">
        <v>580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578</v>
      </c>
      <c r="BT9" s="853"/>
      <c r="BU9" s="853"/>
      <c r="BV9" s="853"/>
      <c r="BW9" s="853"/>
      <c r="BX9" s="853"/>
      <c r="BY9" s="853"/>
      <c r="BZ9" s="853"/>
      <c r="CA9" s="853"/>
      <c r="CB9" s="853"/>
      <c r="CC9" s="853"/>
      <c r="CD9" s="853"/>
      <c r="CE9" s="853"/>
      <c r="CF9" s="853"/>
      <c r="CG9" s="854"/>
      <c r="CH9" s="865">
        <v>5</v>
      </c>
      <c r="CI9" s="866"/>
      <c r="CJ9" s="866"/>
      <c r="CK9" s="866"/>
      <c r="CL9" s="867"/>
      <c r="CM9" s="865">
        <v>283</v>
      </c>
      <c r="CN9" s="866"/>
      <c r="CO9" s="866"/>
      <c r="CP9" s="866"/>
      <c r="CQ9" s="867"/>
      <c r="CR9" s="865">
        <v>264</v>
      </c>
      <c r="CS9" s="866"/>
      <c r="CT9" s="866"/>
      <c r="CU9" s="866"/>
      <c r="CV9" s="867"/>
      <c r="CW9" s="865">
        <v>55</v>
      </c>
      <c r="CX9" s="866"/>
      <c r="CY9" s="866"/>
      <c r="CZ9" s="866"/>
      <c r="DA9" s="867"/>
      <c r="DB9" s="865" t="s">
        <v>579</v>
      </c>
      <c r="DC9" s="866"/>
      <c r="DD9" s="866"/>
      <c r="DE9" s="866"/>
      <c r="DF9" s="867"/>
      <c r="DG9" s="865" t="s">
        <v>579</v>
      </c>
      <c r="DH9" s="866"/>
      <c r="DI9" s="866"/>
      <c r="DJ9" s="866"/>
      <c r="DK9" s="867"/>
      <c r="DL9" s="865" t="s">
        <v>579</v>
      </c>
      <c r="DM9" s="866"/>
      <c r="DN9" s="866"/>
      <c r="DO9" s="866"/>
      <c r="DP9" s="867"/>
      <c r="DQ9" s="865" t="s">
        <v>579</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386</v>
      </c>
      <c r="B23" s="874" t="s">
        <v>387</v>
      </c>
      <c r="C23" s="875"/>
      <c r="D23" s="875"/>
      <c r="E23" s="875"/>
      <c r="F23" s="875"/>
      <c r="G23" s="875"/>
      <c r="H23" s="875"/>
      <c r="I23" s="875"/>
      <c r="J23" s="875"/>
      <c r="K23" s="875"/>
      <c r="L23" s="875"/>
      <c r="M23" s="875"/>
      <c r="N23" s="875"/>
      <c r="O23" s="875"/>
      <c r="P23" s="876"/>
      <c r="Q23" s="877">
        <v>17648</v>
      </c>
      <c r="R23" s="878"/>
      <c r="S23" s="878"/>
      <c r="T23" s="878"/>
      <c r="U23" s="878"/>
      <c r="V23" s="878">
        <v>17083</v>
      </c>
      <c r="W23" s="878"/>
      <c r="X23" s="878"/>
      <c r="Y23" s="878"/>
      <c r="Z23" s="878"/>
      <c r="AA23" s="878">
        <v>565</v>
      </c>
      <c r="AB23" s="878"/>
      <c r="AC23" s="878"/>
      <c r="AD23" s="878"/>
      <c r="AE23" s="879"/>
      <c r="AF23" s="880">
        <v>55</v>
      </c>
      <c r="AG23" s="878"/>
      <c r="AH23" s="878"/>
      <c r="AI23" s="878"/>
      <c r="AJ23" s="881"/>
      <c r="AK23" s="882"/>
      <c r="AL23" s="883"/>
      <c r="AM23" s="883"/>
      <c r="AN23" s="883"/>
      <c r="AO23" s="883"/>
      <c r="AP23" s="878">
        <v>19212</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365</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398</v>
      </c>
      <c r="C28" s="816"/>
      <c r="D28" s="816"/>
      <c r="E28" s="816"/>
      <c r="F28" s="816"/>
      <c r="G28" s="816"/>
      <c r="H28" s="816"/>
      <c r="I28" s="816"/>
      <c r="J28" s="816"/>
      <c r="K28" s="816"/>
      <c r="L28" s="816"/>
      <c r="M28" s="816"/>
      <c r="N28" s="816"/>
      <c r="O28" s="816"/>
      <c r="P28" s="817"/>
      <c r="Q28" s="906">
        <v>3584</v>
      </c>
      <c r="R28" s="907"/>
      <c r="S28" s="907"/>
      <c r="T28" s="907"/>
      <c r="U28" s="907"/>
      <c r="V28" s="907">
        <v>3526</v>
      </c>
      <c r="W28" s="907"/>
      <c r="X28" s="907"/>
      <c r="Y28" s="907"/>
      <c r="Z28" s="907"/>
      <c r="AA28" s="907">
        <v>58</v>
      </c>
      <c r="AB28" s="907"/>
      <c r="AC28" s="907"/>
      <c r="AD28" s="907"/>
      <c r="AE28" s="908"/>
      <c r="AF28" s="909">
        <v>58</v>
      </c>
      <c r="AG28" s="907"/>
      <c r="AH28" s="907"/>
      <c r="AI28" s="907"/>
      <c r="AJ28" s="910"/>
      <c r="AK28" s="911">
        <v>291</v>
      </c>
      <c r="AL28" s="902"/>
      <c r="AM28" s="902"/>
      <c r="AN28" s="902"/>
      <c r="AO28" s="902"/>
      <c r="AP28" s="902" t="s">
        <v>579</v>
      </c>
      <c r="AQ28" s="902"/>
      <c r="AR28" s="902"/>
      <c r="AS28" s="902"/>
      <c r="AT28" s="902"/>
      <c r="AU28" s="902" t="s">
        <v>579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399</v>
      </c>
      <c r="C29" s="840"/>
      <c r="D29" s="840"/>
      <c r="E29" s="840"/>
      <c r="F29" s="840"/>
      <c r="G29" s="840"/>
      <c r="H29" s="840"/>
      <c r="I29" s="840"/>
      <c r="J29" s="840"/>
      <c r="K29" s="840"/>
      <c r="L29" s="840"/>
      <c r="M29" s="840"/>
      <c r="N29" s="840"/>
      <c r="O29" s="840"/>
      <c r="P29" s="841"/>
      <c r="Q29" s="842">
        <v>462</v>
      </c>
      <c r="R29" s="843"/>
      <c r="S29" s="843"/>
      <c r="T29" s="843"/>
      <c r="U29" s="843"/>
      <c r="V29" s="843">
        <v>451</v>
      </c>
      <c r="W29" s="843"/>
      <c r="X29" s="843"/>
      <c r="Y29" s="843"/>
      <c r="Z29" s="843"/>
      <c r="AA29" s="843">
        <v>10</v>
      </c>
      <c r="AB29" s="843"/>
      <c r="AC29" s="843"/>
      <c r="AD29" s="843"/>
      <c r="AE29" s="844"/>
      <c r="AF29" s="845">
        <v>10</v>
      </c>
      <c r="AG29" s="846"/>
      <c r="AH29" s="846"/>
      <c r="AI29" s="846"/>
      <c r="AJ29" s="847"/>
      <c r="AK29" s="914">
        <v>106</v>
      </c>
      <c r="AL29" s="915"/>
      <c r="AM29" s="915"/>
      <c r="AN29" s="915"/>
      <c r="AO29" s="915"/>
      <c r="AP29" s="915" t="s">
        <v>579</v>
      </c>
      <c r="AQ29" s="915"/>
      <c r="AR29" s="915"/>
      <c r="AS29" s="915"/>
      <c r="AT29" s="915"/>
      <c r="AU29" s="915" t="s">
        <v>579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400</v>
      </c>
      <c r="C30" s="840"/>
      <c r="D30" s="840"/>
      <c r="E30" s="840"/>
      <c r="F30" s="840"/>
      <c r="G30" s="840"/>
      <c r="H30" s="840"/>
      <c r="I30" s="840"/>
      <c r="J30" s="840"/>
      <c r="K30" s="840"/>
      <c r="L30" s="840"/>
      <c r="M30" s="840"/>
      <c r="N30" s="840"/>
      <c r="O30" s="840"/>
      <c r="P30" s="841"/>
      <c r="Q30" s="842">
        <v>3588</v>
      </c>
      <c r="R30" s="843"/>
      <c r="S30" s="843"/>
      <c r="T30" s="843"/>
      <c r="U30" s="843"/>
      <c r="V30" s="843">
        <v>3570</v>
      </c>
      <c r="W30" s="843"/>
      <c r="X30" s="843"/>
      <c r="Y30" s="843"/>
      <c r="Z30" s="843"/>
      <c r="AA30" s="843">
        <v>18</v>
      </c>
      <c r="AB30" s="843"/>
      <c r="AC30" s="843"/>
      <c r="AD30" s="843"/>
      <c r="AE30" s="844"/>
      <c r="AF30" s="845">
        <v>18</v>
      </c>
      <c r="AG30" s="846"/>
      <c r="AH30" s="846"/>
      <c r="AI30" s="846"/>
      <c r="AJ30" s="847"/>
      <c r="AK30" s="914">
        <v>536</v>
      </c>
      <c r="AL30" s="915"/>
      <c r="AM30" s="915"/>
      <c r="AN30" s="915"/>
      <c r="AO30" s="915"/>
      <c r="AP30" s="915" t="s">
        <v>579</v>
      </c>
      <c r="AQ30" s="915"/>
      <c r="AR30" s="915"/>
      <c r="AS30" s="915"/>
      <c r="AT30" s="915"/>
      <c r="AU30" s="915" t="s">
        <v>579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401</v>
      </c>
      <c r="C31" s="840"/>
      <c r="D31" s="840"/>
      <c r="E31" s="840"/>
      <c r="F31" s="840"/>
      <c r="G31" s="840"/>
      <c r="H31" s="840"/>
      <c r="I31" s="840"/>
      <c r="J31" s="840"/>
      <c r="K31" s="840"/>
      <c r="L31" s="840"/>
      <c r="M31" s="840"/>
      <c r="N31" s="840"/>
      <c r="O31" s="840"/>
      <c r="P31" s="841"/>
      <c r="Q31" s="842">
        <v>19</v>
      </c>
      <c r="R31" s="843"/>
      <c r="S31" s="843"/>
      <c r="T31" s="843"/>
      <c r="U31" s="843"/>
      <c r="V31" s="843">
        <v>19</v>
      </c>
      <c r="W31" s="843"/>
      <c r="X31" s="843"/>
      <c r="Y31" s="843"/>
      <c r="Z31" s="843"/>
      <c r="AA31" s="843">
        <v>0</v>
      </c>
      <c r="AB31" s="843"/>
      <c r="AC31" s="843"/>
      <c r="AD31" s="843"/>
      <c r="AE31" s="844"/>
      <c r="AF31" s="845">
        <v>0</v>
      </c>
      <c r="AG31" s="846"/>
      <c r="AH31" s="846"/>
      <c r="AI31" s="846"/>
      <c r="AJ31" s="847"/>
      <c r="AK31" s="914">
        <v>6</v>
      </c>
      <c r="AL31" s="915"/>
      <c r="AM31" s="915"/>
      <c r="AN31" s="915"/>
      <c r="AO31" s="915"/>
      <c r="AP31" s="915" t="s">
        <v>579</v>
      </c>
      <c r="AQ31" s="915"/>
      <c r="AR31" s="915"/>
      <c r="AS31" s="915"/>
      <c r="AT31" s="915"/>
      <c r="AU31" s="915" t="s">
        <v>579</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402</v>
      </c>
      <c r="C32" s="840"/>
      <c r="D32" s="840"/>
      <c r="E32" s="840"/>
      <c r="F32" s="840"/>
      <c r="G32" s="840"/>
      <c r="H32" s="840"/>
      <c r="I32" s="840"/>
      <c r="J32" s="840"/>
      <c r="K32" s="840"/>
      <c r="L32" s="840"/>
      <c r="M32" s="840"/>
      <c r="N32" s="840"/>
      <c r="O32" s="840"/>
      <c r="P32" s="841"/>
      <c r="Q32" s="842">
        <v>1129</v>
      </c>
      <c r="R32" s="843"/>
      <c r="S32" s="843"/>
      <c r="T32" s="843"/>
      <c r="U32" s="843"/>
      <c r="V32" s="843">
        <v>1129</v>
      </c>
      <c r="W32" s="843"/>
      <c r="X32" s="843"/>
      <c r="Y32" s="843"/>
      <c r="Z32" s="843"/>
      <c r="AA32" s="843">
        <v>0</v>
      </c>
      <c r="AB32" s="843"/>
      <c r="AC32" s="843"/>
      <c r="AD32" s="843"/>
      <c r="AE32" s="844"/>
      <c r="AF32" s="845">
        <v>165</v>
      </c>
      <c r="AG32" s="846"/>
      <c r="AH32" s="846"/>
      <c r="AI32" s="846"/>
      <c r="AJ32" s="847"/>
      <c r="AK32" s="914">
        <v>742</v>
      </c>
      <c r="AL32" s="915"/>
      <c r="AM32" s="915"/>
      <c r="AN32" s="915"/>
      <c r="AO32" s="915"/>
      <c r="AP32" s="915">
        <v>4392</v>
      </c>
      <c r="AQ32" s="915"/>
      <c r="AR32" s="915"/>
      <c r="AS32" s="915"/>
      <c r="AT32" s="915"/>
      <c r="AU32" s="915">
        <v>3610</v>
      </c>
      <c r="AV32" s="915"/>
      <c r="AW32" s="915"/>
      <c r="AX32" s="915"/>
      <c r="AY32" s="915"/>
      <c r="AZ32" s="916" t="s">
        <v>579</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404</v>
      </c>
      <c r="C33" s="840"/>
      <c r="D33" s="840"/>
      <c r="E33" s="840"/>
      <c r="F33" s="840"/>
      <c r="G33" s="840"/>
      <c r="H33" s="840"/>
      <c r="I33" s="840"/>
      <c r="J33" s="840"/>
      <c r="K33" s="840"/>
      <c r="L33" s="840"/>
      <c r="M33" s="840"/>
      <c r="N33" s="840"/>
      <c r="O33" s="840"/>
      <c r="P33" s="841"/>
      <c r="Q33" s="842">
        <v>775</v>
      </c>
      <c r="R33" s="843"/>
      <c r="S33" s="843"/>
      <c r="T33" s="843"/>
      <c r="U33" s="843"/>
      <c r="V33" s="843">
        <v>645</v>
      </c>
      <c r="W33" s="843"/>
      <c r="X33" s="843"/>
      <c r="Y33" s="843"/>
      <c r="Z33" s="843"/>
      <c r="AA33" s="843">
        <v>130</v>
      </c>
      <c r="AB33" s="843"/>
      <c r="AC33" s="843"/>
      <c r="AD33" s="843"/>
      <c r="AE33" s="844"/>
      <c r="AF33" s="845">
        <v>1551</v>
      </c>
      <c r="AG33" s="846"/>
      <c r="AH33" s="846"/>
      <c r="AI33" s="846"/>
      <c r="AJ33" s="847"/>
      <c r="AK33" s="914">
        <v>29</v>
      </c>
      <c r="AL33" s="915"/>
      <c r="AM33" s="915"/>
      <c r="AN33" s="915"/>
      <c r="AO33" s="915"/>
      <c r="AP33" s="915">
        <v>1268</v>
      </c>
      <c r="AQ33" s="915"/>
      <c r="AR33" s="915"/>
      <c r="AS33" s="915"/>
      <c r="AT33" s="915"/>
      <c r="AU33" s="915">
        <v>70</v>
      </c>
      <c r="AV33" s="915"/>
      <c r="AW33" s="915"/>
      <c r="AX33" s="915"/>
      <c r="AY33" s="915"/>
      <c r="AZ33" s="916" t="s">
        <v>579</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405</v>
      </c>
      <c r="C34" s="840"/>
      <c r="D34" s="840"/>
      <c r="E34" s="840"/>
      <c r="F34" s="840"/>
      <c r="G34" s="840"/>
      <c r="H34" s="840"/>
      <c r="I34" s="840"/>
      <c r="J34" s="840"/>
      <c r="K34" s="840"/>
      <c r="L34" s="840"/>
      <c r="M34" s="840"/>
      <c r="N34" s="840"/>
      <c r="O34" s="840"/>
      <c r="P34" s="841"/>
      <c r="Q34" s="842">
        <v>84</v>
      </c>
      <c r="R34" s="843"/>
      <c r="S34" s="843"/>
      <c r="T34" s="843"/>
      <c r="U34" s="843"/>
      <c r="V34" s="843">
        <v>82</v>
      </c>
      <c r="W34" s="843"/>
      <c r="X34" s="843"/>
      <c r="Y34" s="843"/>
      <c r="Z34" s="843"/>
      <c r="AA34" s="843">
        <v>2</v>
      </c>
      <c r="AB34" s="843"/>
      <c r="AC34" s="843"/>
      <c r="AD34" s="843"/>
      <c r="AE34" s="844"/>
      <c r="AF34" s="845">
        <v>2</v>
      </c>
      <c r="AG34" s="846"/>
      <c r="AH34" s="846"/>
      <c r="AI34" s="846"/>
      <c r="AJ34" s="847"/>
      <c r="AK34" s="914">
        <v>84</v>
      </c>
      <c r="AL34" s="915"/>
      <c r="AM34" s="915"/>
      <c r="AN34" s="915"/>
      <c r="AO34" s="915"/>
      <c r="AP34" s="915" t="s">
        <v>579</v>
      </c>
      <c r="AQ34" s="915"/>
      <c r="AR34" s="915"/>
      <c r="AS34" s="915"/>
      <c r="AT34" s="915"/>
      <c r="AU34" s="915" t="s">
        <v>579</v>
      </c>
      <c r="AV34" s="915"/>
      <c r="AW34" s="915"/>
      <c r="AX34" s="915"/>
      <c r="AY34" s="915"/>
      <c r="AZ34" s="916" t="s">
        <v>579</v>
      </c>
      <c r="BA34" s="916"/>
      <c r="BB34" s="916"/>
      <c r="BC34" s="916"/>
      <c r="BD34" s="916"/>
      <c r="BE34" s="912" t="s">
        <v>406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407</v>
      </c>
      <c r="C35" s="840"/>
      <c r="D35" s="840"/>
      <c r="E35" s="840"/>
      <c r="F35" s="840"/>
      <c r="G35" s="840"/>
      <c r="H35" s="840"/>
      <c r="I35" s="840"/>
      <c r="J35" s="840"/>
      <c r="K35" s="840"/>
      <c r="L35" s="840"/>
      <c r="M35" s="840"/>
      <c r="N35" s="840"/>
      <c r="O35" s="840"/>
      <c r="P35" s="841"/>
      <c r="Q35" s="842">
        <v>15</v>
      </c>
      <c r="R35" s="843"/>
      <c r="S35" s="843"/>
      <c r="T35" s="843"/>
      <c r="U35" s="843"/>
      <c r="V35" s="843">
        <v>15</v>
      </c>
      <c r="W35" s="843"/>
      <c r="X35" s="843"/>
      <c r="Y35" s="843"/>
      <c r="Z35" s="843"/>
      <c r="AA35" s="843">
        <v>0</v>
      </c>
      <c r="AB35" s="843"/>
      <c r="AC35" s="843"/>
      <c r="AD35" s="843"/>
      <c r="AE35" s="844"/>
      <c r="AF35" s="845">
        <v>0</v>
      </c>
      <c r="AG35" s="846"/>
      <c r="AH35" s="846"/>
      <c r="AI35" s="846"/>
      <c r="AJ35" s="847"/>
      <c r="AK35" s="914">
        <v>13</v>
      </c>
      <c r="AL35" s="915"/>
      <c r="AM35" s="915"/>
      <c r="AN35" s="915"/>
      <c r="AO35" s="915"/>
      <c r="AP35" s="915" t="s">
        <v>579</v>
      </c>
      <c r="AQ35" s="915"/>
      <c r="AR35" s="915"/>
      <c r="AS35" s="915"/>
      <c r="AT35" s="915"/>
      <c r="AU35" s="915" t="s">
        <v>579</v>
      </c>
      <c r="AV35" s="915"/>
      <c r="AW35" s="915"/>
      <c r="AX35" s="915"/>
      <c r="AY35" s="915"/>
      <c r="AZ35" s="916" t="s">
        <v>579</v>
      </c>
      <c r="BA35" s="916"/>
      <c r="BB35" s="916"/>
      <c r="BC35" s="916"/>
      <c r="BD35" s="916"/>
      <c r="BE35" s="912" t="s">
        <v>408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409</v>
      </c>
      <c r="C36" s="840"/>
      <c r="D36" s="840"/>
      <c r="E36" s="840"/>
      <c r="F36" s="840"/>
      <c r="G36" s="840"/>
      <c r="H36" s="840"/>
      <c r="I36" s="840"/>
      <c r="J36" s="840"/>
      <c r="K36" s="840"/>
      <c r="L36" s="840"/>
      <c r="M36" s="840"/>
      <c r="N36" s="840"/>
      <c r="O36" s="840"/>
      <c r="P36" s="841"/>
      <c r="Q36" s="842">
        <v>29</v>
      </c>
      <c r="R36" s="843"/>
      <c r="S36" s="843"/>
      <c r="T36" s="843"/>
      <c r="U36" s="843"/>
      <c r="V36" s="843">
        <v>29</v>
      </c>
      <c r="W36" s="843"/>
      <c r="X36" s="843"/>
      <c r="Y36" s="843"/>
      <c r="Z36" s="843"/>
      <c r="AA36" s="843">
        <v>0</v>
      </c>
      <c r="AB36" s="843"/>
      <c r="AC36" s="843"/>
      <c r="AD36" s="843"/>
      <c r="AE36" s="844"/>
      <c r="AF36" s="845">
        <v>0</v>
      </c>
      <c r="AG36" s="846"/>
      <c r="AH36" s="846"/>
      <c r="AI36" s="846"/>
      <c r="AJ36" s="847"/>
      <c r="AK36" s="914">
        <v>29</v>
      </c>
      <c r="AL36" s="915"/>
      <c r="AM36" s="915"/>
      <c r="AN36" s="915"/>
      <c r="AO36" s="915"/>
      <c r="AP36" s="915" t="s">
        <v>579</v>
      </c>
      <c r="AQ36" s="915"/>
      <c r="AR36" s="915"/>
      <c r="AS36" s="915"/>
      <c r="AT36" s="915"/>
      <c r="AU36" s="915" t="s">
        <v>579</v>
      </c>
      <c r="AV36" s="915"/>
      <c r="AW36" s="915"/>
      <c r="AX36" s="915"/>
      <c r="AY36" s="915"/>
      <c r="AZ36" s="916" t="s">
        <v>579</v>
      </c>
      <c r="BA36" s="916"/>
      <c r="BB36" s="916"/>
      <c r="BC36" s="916"/>
      <c r="BD36" s="916"/>
      <c r="BE36" s="912" t="s">
        <v>408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386</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1804</v>
      </c>
      <c r="AG63" s="926"/>
      <c r="AH63" s="926"/>
      <c r="AI63" s="926"/>
      <c r="AJ63" s="927"/>
      <c r="AK63" s="928"/>
      <c r="AL63" s="923"/>
      <c r="AM63" s="923"/>
      <c r="AN63" s="923"/>
      <c r="AO63" s="923"/>
      <c r="AP63" s="926">
        <v>5660</v>
      </c>
      <c r="AQ63" s="926"/>
      <c r="AR63" s="926"/>
      <c r="AS63" s="926"/>
      <c r="AT63" s="926"/>
      <c r="AU63" s="926">
        <v>3680</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393</v>
      </c>
      <c r="AG66" s="897"/>
      <c r="AH66" s="897"/>
      <c r="AI66" s="897"/>
      <c r="AJ66" s="937"/>
      <c r="AK66" s="801" t="s">
        <v>394</v>
      </c>
      <c r="AL66" s="825"/>
      <c r="AM66" s="825"/>
      <c r="AN66" s="825"/>
      <c r="AO66" s="826"/>
      <c r="AP66" s="801" t="s">
        <v>395</v>
      </c>
      <c r="AQ66" s="802"/>
      <c r="AR66" s="802"/>
      <c r="AS66" s="802"/>
      <c r="AT66" s="803"/>
      <c r="AU66" s="801" t="s">
        <v>418</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574</v>
      </c>
      <c r="C68" s="954"/>
      <c r="D68" s="954"/>
      <c r="E68" s="954"/>
      <c r="F68" s="954"/>
      <c r="G68" s="954"/>
      <c r="H68" s="954"/>
      <c r="I68" s="954"/>
      <c r="J68" s="954"/>
      <c r="K68" s="954"/>
      <c r="L68" s="954"/>
      <c r="M68" s="954"/>
      <c r="N68" s="954"/>
      <c r="O68" s="954"/>
      <c r="P68" s="955"/>
      <c r="Q68" s="956">
        <v>1312</v>
      </c>
      <c r="R68" s="950"/>
      <c r="S68" s="950"/>
      <c r="T68" s="950"/>
      <c r="U68" s="950"/>
      <c r="V68" s="950">
        <v>1205</v>
      </c>
      <c r="W68" s="950"/>
      <c r="X68" s="950"/>
      <c r="Y68" s="950"/>
      <c r="Z68" s="950"/>
      <c r="AA68" s="950">
        <v>106</v>
      </c>
      <c r="AB68" s="950"/>
      <c r="AC68" s="950"/>
      <c r="AD68" s="950"/>
      <c r="AE68" s="950"/>
      <c r="AF68" s="950">
        <v>106</v>
      </c>
      <c r="AG68" s="950"/>
      <c r="AH68" s="950"/>
      <c r="AI68" s="950"/>
      <c r="AJ68" s="950"/>
      <c r="AK68" s="950" t="s">
        <v>581</v>
      </c>
      <c r="AL68" s="950"/>
      <c r="AM68" s="950"/>
      <c r="AN68" s="950"/>
      <c r="AO68" s="950"/>
      <c r="AP68" s="950" t="s">
        <v>581</v>
      </c>
      <c r="AQ68" s="950"/>
      <c r="AR68" s="950"/>
      <c r="AS68" s="950"/>
      <c r="AT68" s="950"/>
      <c r="AU68" s="950" t="s">
        <v>581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575</v>
      </c>
      <c r="C69" s="958"/>
      <c r="D69" s="958"/>
      <c r="E69" s="958"/>
      <c r="F69" s="958"/>
      <c r="G69" s="958"/>
      <c r="H69" s="958"/>
      <c r="I69" s="958"/>
      <c r="J69" s="958"/>
      <c r="K69" s="958"/>
      <c r="L69" s="958"/>
      <c r="M69" s="958"/>
      <c r="N69" s="958"/>
      <c r="O69" s="958"/>
      <c r="P69" s="959"/>
      <c r="Q69" s="960">
        <v>419100</v>
      </c>
      <c r="R69" s="915"/>
      <c r="S69" s="915"/>
      <c r="T69" s="915"/>
      <c r="U69" s="915"/>
      <c r="V69" s="915">
        <v>414580</v>
      </c>
      <c r="W69" s="915"/>
      <c r="X69" s="915"/>
      <c r="Y69" s="915"/>
      <c r="Z69" s="915"/>
      <c r="AA69" s="915">
        <v>4521</v>
      </c>
      <c r="AB69" s="915"/>
      <c r="AC69" s="915"/>
      <c r="AD69" s="915"/>
      <c r="AE69" s="915"/>
      <c r="AF69" s="915">
        <v>4521</v>
      </c>
      <c r="AG69" s="915"/>
      <c r="AH69" s="915"/>
      <c r="AI69" s="915"/>
      <c r="AJ69" s="915"/>
      <c r="AK69" s="915">
        <v>845</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576</v>
      </c>
      <c r="C70" s="958"/>
      <c r="D70" s="958"/>
      <c r="E70" s="958"/>
      <c r="F70" s="958"/>
      <c r="G70" s="958"/>
      <c r="H70" s="958"/>
      <c r="I70" s="958"/>
      <c r="J70" s="958"/>
      <c r="K70" s="958"/>
      <c r="L70" s="958"/>
      <c r="M70" s="958"/>
      <c r="N70" s="958"/>
      <c r="O70" s="958"/>
      <c r="P70" s="959"/>
      <c r="Q70" s="960">
        <v>6263</v>
      </c>
      <c r="R70" s="915"/>
      <c r="S70" s="915"/>
      <c r="T70" s="915"/>
      <c r="U70" s="915"/>
      <c r="V70" s="915">
        <v>6037</v>
      </c>
      <c r="W70" s="915"/>
      <c r="X70" s="915"/>
      <c r="Y70" s="915"/>
      <c r="Z70" s="915"/>
      <c r="AA70" s="915">
        <v>225</v>
      </c>
      <c r="AB70" s="915"/>
      <c r="AC70" s="915"/>
      <c r="AD70" s="915"/>
      <c r="AE70" s="915"/>
      <c r="AF70" s="915">
        <v>225</v>
      </c>
      <c r="AG70" s="915"/>
      <c r="AH70" s="915"/>
      <c r="AI70" s="915"/>
      <c r="AJ70" s="915"/>
      <c r="AK70" s="915" t="s">
        <v>581</v>
      </c>
      <c r="AL70" s="915"/>
      <c r="AM70" s="915"/>
      <c r="AN70" s="915"/>
      <c r="AO70" s="915"/>
      <c r="AP70" s="915" t="s">
        <v>581</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386</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4852</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287</v>
      </c>
      <c r="CS102" s="934"/>
      <c r="CT102" s="934"/>
      <c r="CU102" s="934"/>
      <c r="CV102" s="977"/>
      <c r="CW102" s="976">
        <v>55</v>
      </c>
      <c r="CX102" s="934"/>
      <c r="CY102" s="934"/>
      <c r="CZ102" s="934"/>
      <c r="DA102" s="977"/>
      <c r="DB102" s="976">
        <v>110</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302</v>
      </c>
      <c r="AG109" s="979"/>
      <c r="AH109" s="979"/>
      <c r="AI109" s="979"/>
      <c r="AJ109" s="980"/>
      <c r="AK109" s="978" t="s">
        <v>301</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302</v>
      </c>
      <c r="BW109" s="979"/>
      <c r="BX109" s="979"/>
      <c r="BY109" s="979"/>
      <c r="BZ109" s="980"/>
      <c r="CA109" s="978" t="s">
        <v>301</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302</v>
      </c>
      <c r="DM109" s="979"/>
      <c r="DN109" s="979"/>
      <c r="DO109" s="979"/>
      <c r="DP109" s="980"/>
      <c r="DQ109" s="978" t="s">
        <v>301</v>
      </c>
      <c r="DR109" s="979"/>
      <c r="DS109" s="979"/>
      <c r="DT109" s="979"/>
      <c r="DU109" s="980"/>
      <c r="DV109" s="978" t="s">
        <v>429</v>
      </c>
      <c r="DW109" s="979"/>
      <c r="DX109" s="979"/>
      <c r="DY109" s="979"/>
      <c r="DZ109" s="981"/>
    </row>
    <row r="110" spans="1:131" s="247" customFormat="1" ht="26.25" customHeight="1" x14ac:dyDescent="0.2">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1914249</v>
      </c>
      <c r="AB110" s="986"/>
      <c r="AC110" s="986"/>
      <c r="AD110" s="986"/>
      <c r="AE110" s="987"/>
      <c r="AF110" s="988">
        <v>1946656</v>
      </c>
      <c r="AG110" s="986"/>
      <c r="AH110" s="986"/>
      <c r="AI110" s="986"/>
      <c r="AJ110" s="987"/>
      <c r="AK110" s="988">
        <v>1927474</v>
      </c>
      <c r="AL110" s="986"/>
      <c r="AM110" s="986"/>
      <c r="AN110" s="986"/>
      <c r="AO110" s="987"/>
      <c r="AP110" s="989">
        <v>27.1</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18313388</v>
      </c>
      <c r="BR110" s="1021"/>
      <c r="BS110" s="1021"/>
      <c r="BT110" s="1021"/>
      <c r="BU110" s="1021"/>
      <c r="BV110" s="1021">
        <v>18207740</v>
      </c>
      <c r="BW110" s="1021"/>
      <c r="BX110" s="1021"/>
      <c r="BY110" s="1021"/>
      <c r="BZ110" s="1021"/>
      <c r="CA110" s="1021">
        <v>19212573</v>
      </c>
      <c r="CB110" s="1021"/>
      <c r="CC110" s="1021"/>
      <c r="CD110" s="1021"/>
      <c r="CE110" s="1021"/>
      <c r="CF110" s="1035">
        <v>270</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412</v>
      </c>
      <c r="DM110" s="1021"/>
      <c r="DN110" s="1021"/>
      <c r="DO110" s="1021"/>
      <c r="DP110" s="1021"/>
      <c r="DQ110" s="1021" t="s">
        <v>412</v>
      </c>
      <c r="DR110" s="1021"/>
      <c r="DS110" s="1021"/>
      <c r="DT110" s="1021"/>
      <c r="DU110" s="1021"/>
      <c r="DV110" s="1022" t="s">
        <v>435</v>
      </c>
      <c r="DW110" s="1022"/>
      <c r="DX110" s="1022"/>
      <c r="DY110" s="1022"/>
      <c r="DZ110" s="1023"/>
    </row>
    <row r="111" spans="1:131" s="247" customFormat="1" ht="26.25" customHeight="1" x14ac:dyDescent="0.2">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412</v>
      </c>
      <c r="AB111" s="1028"/>
      <c r="AC111" s="1028"/>
      <c r="AD111" s="1028"/>
      <c r="AE111" s="1029"/>
      <c r="AF111" s="1030" t="s">
        <v>412</v>
      </c>
      <c r="AG111" s="1028"/>
      <c r="AH111" s="1028"/>
      <c r="AI111" s="1028"/>
      <c r="AJ111" s="1029"/>
      <c r="AK111" s="1030" t="s">
        <v>412</v>
      </c>
      <c r="AL111" s="1028"/>
      <c r="AM111" s="1028"/>
      <c r="AN111" s="1028"/>
      <c r="AO111" s="1029"/>
      <c r="AP111" s="1031" t="s">
        <v>412</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307222</v>
      </c>
      <c r="BR111" s="1014"/>
      <c r="BS111" s="1014"/>
      <c r="BT111" s="1014"/>
      <c r="BU111" s="1014"/>
      <c r="BV111" s="1014">
        <v>293211</v>
      </c>
      <c r="BW111" s="1014"/>
      <c r="BX111" s="1014"/>
      <c r="BY111" s="1014"/>
      <c r="BZ111" s="1014"/>
      <c r="CA111" s="1014">
        <v>279208</v>
      </c>
      <c r="CB111" s="1014"/>
      <c r="CC111" s="1014"/>
      <c r="CD111" s="1014"/>
      <c r="CE111" s="1014"/>
      <c r="CF111" s="1008">
        <v>3.9</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412</v>
      </c>
      <c r="DH111" s="1014"/>
      <c r="DI111" s="1014"/>
      <c r="DJ111" s="1014"/>
      <c r="DK111" s="1014"/>
      <c r="DL111" s="1014" t="s">
        <v>412</v>
      </c>
      <c r="DM111" s="1014"/>
      <c r="DN111" s="1014"/>
      <c r="DO111" s="1014"/>
      <c r="DP111" s="1014"/>
      <c r="DQ111" s="1014" t="s">
        <v>412</v>
      </c>
      <c r="DR111" s="1014"/>
      <c r="DS111" s="1014"/>
      <c r="DT111" s="1014"/>
      <c r="DU111" s="1014"/>
      <c r="DV111" s="1015" t="s">
        <v>412</v>
      </c>
      <c r="DW111" s="1015"/>
      <c r="DX111" s="1015"/>
      <c r="DY111" s="1015"/>
      <c r="DZ111" s="1016"/>
    </row>
    <row r="112" spans="1:131" s="247" customFormat="1" ht="26.25" customHeight="1" x14ac:dyDescent="0.2">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412</v>
      </c>
      <c r="AB112" s="1053"/>
      <c r="AC112" s="1053"/>
      <c r="AD112" s="1053"/>
      <c r="AE112" s="1054"/>
      <c r="AF112" s="1055" t="s">
        <v>412</v>
      </c>
      <c r="AG112" s="1053"/>
      <c r="AH112" s="1053"/>
      <c r="AI112" s="1053"/>
      <c r="AJ112" s="1054"/>
      <c r="AK112" s="1055" t="s">
        <v>412</v>
      </c>
      <c r="AL112" s="1053"/>
      <c r="AM112" s="1053"/>
      <c r="AN112" s="1053"/>
      <c r="AO112" s="1054"/>
      <c r="AP112" s="1056" t="s">
        <v>412</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4373211</v>
      </c>
      <c r="BR112" s="1014"/>
      <c r="BS112" s="1014"/>
      <c r="BT112" s="1014"/>
      <c r="BU112" s="1014"/>
      <c r="BV112" s="1014">
        <v>3997233</v>
      </c>
      <c r="BW112" s="1014"/>
      <c r="BX112" s="1014"/>
      <c r="BY112" s="1014"/>
      <c r="BZ112" s="1014"/>
      <c r="CA112" s="1014">
        <v>3679980</v>
      </c>
      <c r="CB112" s="1014"/>
      <c r="CC112" s="1014"/>
      <c r="CD112" s="1014"/>
      <c r="CE112" s="1014"/>
      <c r="CF112" s="1008">
        <v>51.7</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412</v>
      </c>
      <c r="DH112" s="1014"/>
      <c r="DI112" s="1014"/>
      <c r="DJ112" s="1014"/>
      <c r="DK112" s="1014"/>
      <c r="DL112" s="1014" t="s">
        <v>412</v>
      </c>
      <c r="DM112" s="1014"/>
      <c r="DN112" s="1014"/>
      <c r="DO112" s="1014"/>
      <c r="DP112" s="1014"/>
      <c r="DQ112" s="1014" t="s">
        <v>126</v>
      </c>
      <c r="DR112" s="1014"/>
      <c r="DS112" s="1014"/>
      <c r="DT112" s="1014"/>
      <c r="DU112" s="1014"/>
      <c r="DV112" s="1015" t="s">
        <v>412</v>
      </c>
      <c r="DW112" s="1015"/>
      <c r="DX112" s="1015"/>
      <c r="DY112" s="1015"/>
      <c r="DZ112" s="1016"/>
    </row>
    <row r="113" spans="1:130" s="247" customFormat="1" ht="26.25" customHeight="1" x14ac:dyDescent="0.2">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447665</v>
      </c>
      <c r="AB113" s="1028"/>
      <c r="AC113" s="1028"/>
      <c r="AD113" s="1028"/>
      <c r="AE113" s="1029"/>
      <c r="AF113" s="1030">
        <v>423958</v>
      </c>
      <c r="AG113" s="1028"/>
      <c r="AH113" s="1028"/>
      <c r="AI113" s="1028"/>
      <c r="AJ113" s="1029"/>
      <c r="AK113" s="1030">
        <v>406817</v>
      </c>
      <c r="AL113" s="1028"/>
      <c r="AM113" s="1028"/>
      <c r="AN113" s="1028"/>
      <c r="AO113" s="1029"/>
      <c r="AP113" s="1031">
        <v>5.7</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t="s">
        <v>412</v>
      </c>
      <c r="BR113" s="1014"/>
      <c r="BS113" s="1014"/>
      <c r="BT113" s="1014"/>
      <c r="BU113" s="1014"/>
      <c r="BV113" s="1014" t="s">
        <v>412</v>
      </c>
      <c r="BW113" s="1014"/>
      <c r="BX113" s="1014"/>
      <c r="BY113" s="1014"/>
      <c r="BZ113" s="1014"/>
      <c r="CA113" s="1014" t="s">
        <v>412</v>
      </c>
      <c r="CB113" s="1014"/>
      <c r="CC113" s="1014"/>
      <c r="CD113" s="1014"/>
      <c r="CE113" s="1014"/>
      <c r="CF113" s="1008" t="s">
        <v>435</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412</v>
      </c>
      <c r="DM113" s="1053"/>
      <c r="DN113" s="1053"/>
      <c r="DO113" s="1053"/>
      <c r="DP113" s="1054"/>
      <c r="DQ113" s="1055" t="s">
        <v>412</v>
      </c>
      <c r="DR113" s="1053"/>
      <c r="DS113" s="1053"/>
      <c r="DT113" s="1053"/>
      <c r="DU113" s="1054"/>
      <c r="DV113" s="1056" t="s">
        <v>412</v>
      </c>
      <c r="DW113" s="1057"/>
      <c r="DX113" s="1057"/>
      <c r="DY113" s="1057"/>
      <c r="DZ113" s="1058"/>
    </row>
    <row r="114" spans="1:130" s="247" customFormat="1" ht="26.25" customHeight="1" x14ac:dyDescent="0.2">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412</v>
      </c>
      <c r="AB114" s="1053"/>
      <c r="AC114" s="1053"/>
      <c r="AD114" s="1053"/>
      <c r="AE114" s="1054"/>
      <c r="AF114" s="1055" t="s">
        <v>412</v>
      </c>
      <c r="AG114" s="1053"/>
      <c r="AH114" s="1053"/>
      <c r="AI114" s="1053"/>
      <c r="AJ114" s="1054"/>
      <c r="AK114" s="1055" t="s">
        <v>412</v>
      </c>
      <c r="AL114" s="1053"/>
      <c r="AM114" s="1053"/>
      <c r="AN114" s="1053"/>
      <c r="AO114" s="1054"/>
      <c r="AP114" s="1056" t="s">
        <v>126</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3272075</v>
      </c>
      <c r="BR114" s="1014"/>
      <c r="BS114" s="1014"/>
      <c r="BT114" s="1014"/>
      <c r="BU114" s="1014"/>
      <c r="BV114" s="1014">
        <v>3118292</v>
      </c>
      <c r="BW114" s="1014"/>
      <c r="BX114" s="1014"/>
      <c r="BY114" s="1014"/>
      <c r="BZ114" s="1014"/>
      <c r="CA114" s="1014">
        <v>2969821</v>
      </c>
      <c r="CB114" s="1014"/>
      <c r="CC114" s="1014"/>
      <c r="CD114" s="1014"/>
      <c r="CE114" s="1014"/>
      <c r="CF114" s="1008">
        <v>41.7</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412</v>
      </c>
      <c r="DH114" s="1053"/>
      <c r="DI114" s="1053"/>
      <c r="DJ114" s="1053"/>
      <c r="DK114" s="1054"/>
      <c r="DL114" s="1055" t="s">
        <v>412</v>
      </c>
      <c r="DM114" s="1053"/>
      <c r="DN114" s="1053"/>
      <c r="DO114" s="1053"/>
      <c r="DP114" s="1054"/>
      <c r="DQ114" s="1055" t="s">
        <v>412</v>
      </c>
      <c r="DR114" s="1053"/>
      <c r="DS114" s="1053"/>
      <c r="DT114" s="1053"/>
      <c r="DU114" s="1054"/>
      <c r="DV114" s="1056" t="s">
        <v>412</v>
      </c>
      <c r="DW114" s="1057"/>
      <c r="DX114" s="1057"/>
      <c r="DY114" s="1057"/>
      <c r="DZ114" s="1058"/>
    </row>
    <row r="115" spans="1:130" s="247" customFormat="1" ht="26.25" customHeight="1" x14ac:dyDescent="0.2">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26388</v>
      </c>
      <c r="AB115" s="1028"/>
      <c r="AC115" s="1028"/>
      <c r="AD115" s="1028"/>
      <c r="AE115" s="1029"/>
      <c r="AF115" s="1030">
        <v>13223</v>
      </c>
      <c r="AG115" s="1028"/>
      <c r="AH115" s="1028"/>
      <c r="AI115" s="1028"/>
      <c r="AJ115" s="1029"/>
      <c r="AK115" s="1030">
        <v>17096</v>
      </c>
      <c r="AL115" s="1028"/>
      <c r="AM115" s="1028"/>
      <c r="AN115" s="1028"/>
      <c r="AO115" s="1029"/>
      <c r="AP115" s="1031">
        <v>0.2</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412</v>
      </c>
      <c r="BR115" s="1014"/>
      <c r="BS115" s="1014"/>
      <c r="BT115" s="1014"/>
      <c r="BU115" s="1014"/>
      <c r="BV115" s="1014" t="s">
        <v>412</v>
      </c>
      <c r="BW115" s="1014"/>
      <c r="BX115" s="1014"/>
      <c r="BY115" s="1014"/>
      <c r="BZ115" s="1014"/>
      <c r="CA115" s="1014" t="s">
        <v>412</v>
      </c>
      <c r="CB115" s="1014"/>
      <c r="CC115" s="1014"/>
      <c r="CD115" s="1014"/>
      <c r="CE115" s="1014"/>
      <c r="CF115" s="1008" t="s">
        <v>412</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120404</v>
      </c>
      <c r="DH115" s="1053"/>
      <c r="DI115" s="1053"/>
      <c r="DJ115" s="1053"/>
      <c r="DK115" s="1054"/>
      <c r="DL115" s="1055">
        <v>120404</v>
      </c>
      <c r="DM115" s="1053"/>
      <c r="DN115" s="1053"/>
      <c r="DO115" s="1053"/>
      <c r="DP115" s="1054"/>
      <c r="DQ115" s="1055">
        <v>120407</v>
      </c>
      <c r="DR115" s="1053"/>
      <c r="DS115" s="1053"/>
      <c r="DT115" s="1053"/>
      <c r="DU115" s="1054"/>
      <c r="DV115" s="1056">
        <v>1.7</v>
      </c>
      <c r="DW115" s="1057"/>
      <c r="DX115" s="1057"/>
      <c r="DY115" s="1057"/>
      <c r="DZ115" s="1058"/>
    </row>
    <row r="116" spans="1:130" s="247" customFormat="1" ht="26.25" customHeight="1" x14ac:dyDescent="0.2">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39</v>
      </c>
      <c r="AB116" s="1053"/>
      <c r="AC116" s="1053"/>
      <c r="AD116" s="1053"/>
      <c r="AE116" s="1054"/>
      <c r="AF116" s="1055">
        <v>3</v>
      </c>
      <c r="AG116" s="1053"/>
      <c r="AH116" s="1053"/>
      <c r="AI116" s="1053"/>
      <c r="AJ116" s="1054"/>
      <c r="AK116" s="1055">
        <v>8</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412</v>
      </c>
      <c r="BR116" s="1014"/>
      <c r="BS116" s="1014"/>
      <c r="BT116" s="1014"/>
      <c r="BU116" s="1014"/>
      <c r="BV116" s="1014" t="s">
        <v>412</v>
      </c>
      <c r="BW116" s="1014"/>
      <c r="BX116" s="1014"/>
      <c r="BY116" s="1014"/>
      <c r="BZ116" s="1014"/>
      <c r="CA116" s="1014" t="s">
        <v>412</v>
      </c>
      <c r="CB116" s="1014"/>
      <c r="CC116" s="1014"/>
      <c r="CD116" s="1014"/>
      <c r="CE116" s="1014"/>
      <c r="CF116" s="1008" t="s">
        <v>412</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412</v>
      </c>
      <c r="DM116" s="1053"/>
      <c r="DN116" s="1053"/>
      <c r="DO116" s="1053"/>
      <c r="DP116" s="1054"/>
      <c r="DQ116" s="1055" t="s">
        <v>412</v>
      </c>
      <c r="DR116" s="1053"/>
      <c r="DS116" s="1053"/>
      <c r="DT116" s="1053"/>
      <c r="DU116" s="1054"/>
      <c r="DV116" s="1056" t="s">
        <v>412</v>
      </c>
      <c r="DW116" s="1057"/>
      <c r="DX116" s="1057"/>
      <c r="DY116" s="1057"/>
      <c r="DZ116" s="1058"/>
    </row>
    <row r="117" spans="1:130" s="247" customFormat="1" ht="26.25" customHeight="1" x14ac:dyDescent="0.2">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2388341</v>
      </c>
      <c r="AB117" s="1071"/>
      <c r="AC117" s="1071"/>
      <c r="AD117" s="1071"/>
      <c r="AE117" s="1072"/>
      <c r="AF117" s="1073">
        <v>2383840</v>
      </c>
      <c r="AG117" s="1071"/>
      <c r="AH117" s="1071"/>
      <c r="AI117" s="1071"/>
      <c r="AJ117" s="1072"/>
      <c r="AK117" s="1073">
        <v>2351395</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435</v>
      </c>
      <c r="CB117" s="1014"/>
      <c r="CC117" s="1014"/>
      <c r="CD117" s="1014"/>
      <c r="CE117" s="1014"/>
      <c r="CF117" s="1008" t="s">
        <v>126</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2">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302</v>
      </c>
      <c r="AG118" s="979"/>
      <c r="AH118" s="979"/>
      <c r="AI118" s="979"/>
      <c r="AJ118" s="980"/>
      <c r="AK118" s="978" t="s">
        <v>301</v>
      </c>
      <c r="AL118" s="979"/>
      <c r="AM118" s="979"/>
      <c r="AN118" s="979"/>
      <c r="AO118" s="980"/>
      <c r="AP118" s="1065" t="s">
        <v>429</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126</v>
      </c>
      <c r="CB118" s="1092"/>
      <c r="CC118" s="1092"/>
      <c r="CD118" s="1092"/>
      <c r="CE118" s="1092"/>
      <c r="CF118" s="1008" t="s">
        <v>126</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2">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126</v>
      </c>
      <c r="AG119" s="986"/>
      <c r="AH119" s="986"/>
      <c r="AI119" s="986"/>
      <c r="AJ119" s="987"/>
      <c r="AK119" s="988" t="s">
        <v>126</v>
      </c>
      <c r="AL119" s="986"/>
      <c r="AM119" s="986"/>
      <c r="AN119" s="986"/>
      <c r="AO119" s="987"/>
      <c r="AP119" s="989" t="s">
        <v>126</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460</v>
      </c>
      <c r="BP119" s="1100"/>
      <c r="BQ119" s="1091">
        <v>26265896</v>
      </c>
      <c r="BR119" s="1092"/>
      <c r="BS119" s="1092"/>
      <c r="BT119" s="1092"/>
      <c r="BU119" s="1092"/>
      <c r="BV119" s="1092">
        <v>25616476</v>
      </c>
      <c r="BW119" s="1092"/>
      <c r="BX119" s="1092"/>
      <c r="BY119" s="1092"/>
      <c r="BZ119" s="1092"/>
      <c r="CA119" s="1092">
        <v>26141582</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186818</v>
      </c>
      <c r="DH119" s="1078"/>
      <c r="DI119" s="1078"/>
      <c r="DJ119" s="1078"/>
      <c r="DK119" s="1079"/>
      <c r="DL119" s="1077">
        <v>172807</v>
      </c>
      <c r="DM119" s="1078"/>
      <c r="DN119" s="1078"/>
      <c r="DO119" s="1078"/>
      <c r="DP119" s="1079"/>
      <c r="DQ119" s="1077">
        <v>158801</v>
      </c>
      <c r="DR119" s="1078"/>
      <c r="DS119" s="1078"/>
      <c r="DT119" s="1078"/>
      <c r="DU119" s="1079"/>
      <c r="DV119" s="1080">
        <v>2.2000000000000002</v>
      </c>
      <c r="DW119" s="1081"/>
      <c r="DX119" s="1081"/>
      <c r="DY119" s="1081"/>
      <c r="DZ119" s="1082"/>
    </row>
    <row r="120" spans="1:130" s="247" customFormat="1" ht="26.25" customHeight="1" x14ac:dyDescent="0.2">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8529301</v>
      </c>
      <c r="BR120" s="1021"/>
      <c r="BS120" s="1021"/>
      <c r="BT120" s="1021"/>
      <c r="BU120" s="1021"/>
      <c r="BV120" s="1021">
        <v>8108748</v>
      </c>
      <c r="BW120" s="1021"/>
      <c r="BX120" s="1021"/>
      <c r="BY120" s="1021"/>
      <c r="BZ120" s="1021"/>
      <c r="CA120" s="1021">
        <v>7352741</v>
      </c>
      <c r="CB120" s="1021"/>
      <c r="CC120" s="1021"/>
      <c r="CD120" s="1021"/>
      <c r="CE120" s="1021"/>
      <c r="CF120" s="1035">
        <v>103.3</v>
      </c>
      <c r="CG120" s="1036"/>
      <c r="CH120" s="1036"/>
      <c r="CI120" s="1036"/>
      <c r="CJ120" s="1036"/>
      <c r="CK120" s="1101" t="s">
        <v>464</v>
      </c>
      <c r="CL120" s="1102"/>
      <c r="CM120" s="1102"/>
      <c r="CN120" s="1102"/>
      <c r="CO120" s="1103"/>
      <c r="CP120" s="1109" t="s">
        <v>402</v>
      </c>
      <c r="CQ120" s="1110"/>
      <c r="CR120" s="1110"/>
      <c r="CS120" s="1110"/>
      <c r="CT120" s="1110"/>
      <c r="CU120" s="1110"/>
      <c r="CV120" s="1110"/>
      <c r="CW120" s="1110"/>
      <c r="CX120" s="1110"/>
      <c r="CY120" s="1110"/>
      <c r="CZ120" s="1110"/>
      <c r="DA120" s="1110"/>
      <c r="DB120" s="1110"/>
      <c r="DC120" s="1110"/>
      <c r="DD120" s="1110"/>
      <c r="DE120" s="1110"/>
      <c r="DF120" s="1111"/>
      <c r="DG120" s="1020">
        <v>4306161</v>
      </c>
      <c r="DH120" s="1021"/>
      <c r="DI120" s="1021"/>
      <c r="DJ120" s="1021"/>
      <c r="DK120" s="1021"/>
      <c r="DL120" s="1021">
        <v>3926893</v>
      </c>
      <c r="DM120" s="1021"/>
      <c r="DN120" s="1021"/>
      <c r="DO120" s="1021"/>
      <c r="DP120" s="1021"/>
      <c r="DQ120" s="1021">
        <v>3610214</v>
      </c>
      <c r="DR120" s="1021"/>
      <c r="DS120" s="1021"/>
      <c r="DT120" s="1021"/>
      <c r="DU120" s="1021"/>
      <c r="DV120" s="1022">
        <v>50.7</v>
      </c>
      <c r="DW120" s="1022"/>
      <c r="DX120" s="1022"/>
      <c r="DY120" s="1022"/>
      <c r="DZ120" s="1023"/>
    </row>
    <row r="121" spans="1:130" s="247" customFormat="1" ht="26.25" customHeight="1" x14ac:dyDescent="0.2">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126</v>
      </c>
      <c r="AL121" s="1053"/>
      <c r="AM121" s="1053"/>
      <c r="AN121" s="1053"/>
      <c r="AO121" s="1054"/>
      <c r="AP121" s="1056" t="s">
        <v>126</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440460</v>
      </c>
      <c r="BR121" s="1014"/>
      <c r="BS121" s="1014"/>
      <c r="BT121" s="1014"/>
      <c r="BU121" s="1014"/>
      <c r="BV121" s="1014">
        <v>359299</v>
      </c>
      <c r="BW121" s="1014"/>
      <c r="BX121" s="1014"/>
      <c r="BY121" s="1014"/>
      <c r="BZ121" s="1014"/>
      <c r="CA121" s="1014">
        <v>316216</v>
      </c>
      <c r="CB121" s="1014"/>
      <c r="CC121" s="1014"/>
      <c r="CD121" s="1014"/>
      <c r="CE121" s="1014"/>
      <c r="CF121" s="1008">
        <v>4.4000000000000004</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67050</v>
      </c>
      <c r="DH121" s="1014"/>
      <c r="DI121" s="1014"/>
      <c r="DJ121" s="1014"/>
      <c r="DK121" s="1014"/>
      <c r="DL121" s="1014">
        <v>70340</v>
      </c>
      <c r="DM121" s="1014"/>
      <c r="DN121" s="1014"/>
      <c r="DO121" s="1014"/>
      <c r="DP121" s="1014"/>
      <c r="DQ121" s="1014">
        <v>69766</v>
      </c>
      <c r="DR121" s="1014"/>
      <c r="DS121" s="1014"/>
      <c r="DT121" s="1014"/>
      <c r="DU121" s="1014"/>
      <c r="DV121" s="1015">
        <v>1</v>
      </c>
      <c r="DW121" s="1015"/>
      <c r="DX121" s="1015"/>
      <c r="DY121" s="1015"/>
      <c r="DZ121" s="1016"/>
    </row>
    <row r="122" spans="1:130" s="247" customFormat="1" ht="26.25" customHeight="1" x14ac:dyDescent="0.2">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16532041</v>
      </c>
      <c r="BR122" s="1092"/>
      <c r="BS122" s="1092"/>
      <c r="BT122" s="1092"/>
      <c r="BU122" s="1092"/>
      <c r="BV122" s="1092">
        <v>16379417</v>
      </c>
      <c r="BW122" s="1092"/>
      <c r="BX122" s="1092"/>
      <c r="BY122" s="1092"/>
      <c r="BZ122" s="1092"/>
      <c r="CA122" s="1092">
        <v>16801322</v>
      </c>
      <c r="CB122" s="1092"/>
      <c r="CC122" s="1092"/>
      <c r="CD122" s="1092"/>
      <c r="CE122" s="1092"/>
      <c r="CF122" s="1112">
        <v>236.1</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t="s">
        <v>126</v>
      </c>
      <c r="DH122" s="1014"/>
      <c r="DI122" s="1014"/>
      <c r="DJ122" s="1014"/>
      <c r="DK122" s="1014"/>
      <c r="DL122" s="1014" t="s">
        <v>126</v>
      </c>
      <c r="DM122" s="1014"/>
      <c r="DN122" s="1014"/>
      <c r="DO122" s="1014"/>
      <c r="DP122" s="1014"/>
      <c r="DQ122" s="1014" t="s">
        <v>126</v>
      </c>
      <c r="DR122" s="1014"/>
      <c r="DS122" s="1014"/>
      <c r="DT122" s="1014"/>
      <c r="DU122" s="1014"/>
      <c r="DV122" s="1015" t="s">
        <v>126</v>
      </c>
      <c r="DW122" s="1015"/>
      <c r="DX122" s="1015"/>
      <c r="DY122" s="1015"/>
      <c r="DZ122" s="1016"/>
    </row>
    <row r="123" spans="1:130" s="247" customFormat="1" ht="26.25" customHeight="1" x14ac:dyDescent="0.2">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126</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469</v>
      </c>
      <c r="BP123" s="1100"/>
      <c r="BQ123" s="1159">
        <v>25501802</v>
      </c>
      <c r="BR123" s="1160"/>
      <c r="BS123" s="1160"/>
      <c r="BT123" s="1160"/>
      <c r="BU123" s="1160"/>
      <c r="BV123" s="1160">
        <v>24847464</v>
      </c>
      <c r="BW123" s="1160"/>
      <c r="BX123" s="1160"/>
      <c r="BY123" s="1160"/>
      <c r="BZ123" s="1160"/>
      <c r="CA123" s="1160">
        <v>24470279</v>
      </c>
      <c r="CB123" s="1160"/>
      <c r="CC123" s="1160"/>
      <c r="CD123" s="1160"/>
      <c r="CE123" s="1160"/>
      <c r="CF123" s="1093"/>
      <c r="CG123" s="1094"/>
      <c r="CH123" s="1094"/>
      <c r="CI123" s="1094"/>
      <c r="CJ123" s="1095"/>
      <c r="CK123" s="1104"/>
      <c r="CL123" s="1105"/>
      <c r="CM123" s="1105"/>
      <c r="CN123" s="1105"/>
      <c r="CO123" s="1106"/>
      <c r="CP123" s="1114" t="s">
        <v>470</v>
      </c>
      <c r="CQ123" s="1115"/>
      <c r="CR123" s="1115"/>
      <c r="CS123" s="1115"/>
      <c r="CT123" s="1115"/>
      <c r="CU123" s="1115"/>
      <c r="CV123" s="1115"/>
      <c r="CW123" s="1115"/>
      <c r="CX123" s="1115"/>
      <c r="CY123" s="1115"/>
      <c r="CZ123" s="1115"/>
      <c r="DA123" s="1115"/>
      <c r="DB123" s="1115"/>
      <c r="DC123" s="1115"/>
      <c r="DD123" s="1115"/>
      <c r="DE123" s="1115"/>
      <c r="DF123" s="1116"/>
      <c r="DG123" s="1052" t="s">
        <v>126</v>
      </c>
      <c r="DH123" s="1053"/>
      <c r="DI123" s="1053"/>
      <c r="DJ123" s="1053"/>
      <c r="DK123" s="1054"/>
      <c r="DL123" s="1055" t="s">
        <v>126</v>
      </c>
      <c r="DM123" s="1053"/>
      <c r="DN123" s="1053"/>
      <c r="DO123" s="1053"/>
      <c r="DP123" s="1054"/>
      <c r="DQ123" s="1055" t="s">
        <v>126</v>
      </c>
      <c r="DR123" s="1053"/>
      <c r="DS123" s="1053"/>
      <c r="DT123" s="1053"/>
      <c r="DU123" s="1054"/>
      <c r="DV123" s="1056" t="s">
        <v>126</v>
      </c>
      <c r="DW123" s="1057"/>
      <c r="DX123" s="1057"/>
      <c r="DY123" s="1057"/>
      <c r="DZ123" s="1058"/>
    </row>
    <row r="124" spans="1:130" s="247" customFormat="1" ht="26.25" customHeight="1" thickBot="1" x14ac:dyDescent="0.25">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10.1</v>
      </c>
      <c r="BR124" s="1122"/>
      <c r="BS124" s="1122"/>
      <c r="BT124" s="1122"/>
      <c r="BU124" s="1122"/>
      <c r="BV124" s="1122">
        <v>10.4</v>
      </c>
      <c r="BW124" s="1122"/>
      <c r="BX124" s="1122"/>
      <c r="BY124" s="1122"/>
      <c r="BZ124" s="1122"/>
      <c r="CA124" s="1122">
        <v>23.4</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126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2">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5">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26388</v>
      </c>
      <c r="AB126" s="1053"/>
      <c r="AC126" s="1053"/>
      <c r="AD126" s="1053"/>
      <c r="AE126" s="1054"/>
      <c r="AF126" s="1055">
        <v>13223</v>
      </c>
      <c r="AG126" s="1053"/>
      <c r="AH126" s="1053"/>
      <c r="AI126" s="1053"/>
      <c r="AJ126" s="1054"/>
      <c r="AK126" s="1055">
        <v>17096</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126</v>
      </c>
      <c r="DW126" s="1015"/>
      <c r="DX126" s="1015"/>
      <c r="DY126" s="1015"/>
      <c r="DZ126" s="1016"/>
    </row>
    <row r="127" spans="1:130" s="247" customFormat="1" ht="26.25" customHeight="1" x14ac:dyDescent="0.2">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126</v>
      </c>
      <c r="AG127" s="1053"/>
      <c r="AH127" s="1053"/>
      <c r="AI127" s="1053"/>
      <c r="AJ127" s="1054"/>
      <c r="AK127" s="1055" t="s">
        <v>126</v>
      </c>
      <c r="AL127" s="1053"/>
      <c r="AM127" s="1053"/>
      <c r="AN127" s="1053"/>
      <c r="AO127" s="1054"/>
      <c r="AP127" s="1056" t="s">
        <v>126</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5">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89461</v>
      </c>
      <c r="AB128" s="1142"/>
      <c r="AC128" s="1142"/>
      <c r="AD128" s="1142"/>
      <c r="AE128" s="1143"/>
      <c r="AF128" s="1144">
        <v>69033</v>
      </c>
      <c r="AG128" s="1142"/>
      <c r="AH128" s="1142"/>
      <c r="AI128" s="1142"/>
      <c r="AJ128" s="1143"/>
      <c r="AK128" s="1144">
        <v>82496</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126</v>
      </c>
      <c r="BG128" s="1149"/>
      <c r="BH128" s="1149"/>
      <c r="BI128" s="1149"/>
      <c r="BJ128" s="1149"/>
      <c r="BK128" s="1149"/>
      <c r="BL128" s="1150"/>
      <c r="BM128" s="1148">
        <v>13.54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126</v>
      </c>
      <c r="DR128" s="1134"/>
      <c r="DS128" s="1134"/>
      <c r="DT128" s="1134"/>
      <c r="DU128" s="1134"/>
      <c r="DV128" s="1135" t="s">
        <v>126</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9395421</v>
      </c>
      <c r="AB129" s="1053"/>
      <c r="AC129" s="1053"/>
      <c r="AD129" s="1053"/>
      <c r="AE129" s="1054"/>
      <c r="AF129" s="1055">
        <v>9174444</v>
      </c>
      <c r="AG129" s="1053"/>
      <c r="AH129" s="1053"/>
      <c r="AI129" s="1053"/>
      <c r="AJ129" s="1054"/>
      <c r="AK129" s="1055">
        <v>8903640</v>
      </c>
      <c r="AL129" s="1053"/>
      <c r="AM129" s="1053"/>
      <c r="AN129" s="1053"/>
      <c r="AO129" s="1054"/>
      <c r="AP129" s="1170"/>
      <c r="AQ129" s="1171"/>
      <c r="AR129" s="1171"/>
      <c r="AS129" s="1171"/>
      <c r="AT129" s="1172"/>
      <c r="AU129" s="285"/>
      <c r="AV129" s="285"/>
      <c r="AW129" s="285"/>
      <c r="AX129" s="1161" t="s">
        <v>487</v>
      </c>
      <c r="AY129" s="1044"/>
      <c r="AZ129" s="1044"/>
      <c r="BA129" s="1044"/>
      <c r="BB129" s="1044"/>
      <c r="BC129" s="1044"/>
      <c r="BD129" s="1044"/>
      <c r="BE129" s="1045"/>
      <c r="BF129" s="1162" t="s">
        <v>126</v>
      </c>
      <c r="BG129" s="1163"/>
      <c r="BH129" s="1163"/>
      <c r="BI129" s="1163"/>
      <c r="BJ129" s="1163"/>
      <c r="BK129" s="1163"/>
      <c r="BL129" s="1164"/>
      <c r="BM129" s="1162">
        <v>18.54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1867239</v>
      </c>
      <c r="AB130" s="1053"/>
      <c r="AC130" s="1053"/>
      <c r="AD130" s="1053"/>
      <c r="AE130" s="1054"/>
      <c r="AF130" s="1055">
        <v>1848365</v>
      </c>
      <c r="AG130" s="1053"/>
      <c r="AH130" s="1053"/>
      <c r="AI130" s="1053"/>
      <c r="AJ130" s="1054"/>
      <c r="AK130" s="1055">
        <v>1787690</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6.2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7528182</v>
      </c>
      <c r="AB131" s="1078"/>
      <c r="AC131" s="1078"/>
      <c r="AD131" s="1078"/>
      <c r="AE131" s="1079"/>
      <c r="AF131" s="1077">
        <v>7326079</v>
      </c>
      <c r="AG131" s="1078"/>
      <c r="AH131" s="1078"/>
      <c r="AI131" s="1078"/>
      <c r="AJ131" s="1079"/>
      <c r="AK131" s="1077">
        <v>7115950</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v>23.4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5.7336685010000004</v>
      </c>
      <c r="AB132" s="1194"/>
      <c r="AC132" s="1194"/>
      <c r="AD132" s="1194"/>
      <c r="AE132" s="1195"/>
      <c r="AF132" s="1196">
        <v>6.3668710099999997</v>
      </c>
      <c r="AG132" s="1194"/>
      <c r="AH132" s="1194"/>
      <c r="AI132" s="1194"/>
      <c r="AJ132" s="1195"/>
      <c r="AK132" s="1196">
        <v>6.7623999609999998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6.1</v>
      </c>
      <c r="AB133" s="1177"/>
      <c r="AC133" s="1177"/>
      <c r="AD133" s="1177"/>
      <c r="AE133" s="1178"/>
      <c r="AF133" s="1176">
        <v>6</v>
      </c>
      <c r="AG133" s="1177"/>
      <c r="AH133" s="1177"/>
      <c r="AI133" s="1177"/>
      <c r="AJ133" s="1178"/>
      <c r="AK133" s="1176">
        <v>6.2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QndIVRgoLkJrhnAvDL2jePEoALxtMGbKc5yx3ELtW2G7OUHU4XWY3Qer06XITyGNKPwLqcyu/ngIqQOGs1TTaQ==" saltValue="8L/S8V66R55CvSgu6RZ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0EtKEO/llU46sBKZG3UFQNYdSAciD9IpTpwO4yBn1q8pjnjULdknoRV/gLxinUyVAJPjFGLA9FQj1uExJB14/w==" saltValue="xMAtCTXB9YyKir47X9b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BpPLNG7q86XzVvEnRj9f4cHDY5ivVCYonVOzIh/0ODsmP+mmeMaLwzSqE0CQL/Q3noHDxhpxZdFN90QUFWetw==" saltValue="p1590zCY8WttEjQfkWVqg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3128556</v>
      </c>
      <c r="AP9" s="313">
        <v>136428</v>
      </c>
      <c r="AQ9" s="314">
        <v>90613</v>
      </c>
      <c r="AR9" s="315">
        <v>50.6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168871</v>
      </c>
      <c r="AP10" s="316">
        <v>7364</v>
      </c>
      <c r="AQ10" s="317">
        <v>7525</v>
      </c>
      <c r="AR10" s="318">
        <v>-2.1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1512</v>
      </c>
      <c r="AP11" s="316">
        <v>66</v>
      </c>
      <c r="AQ11" s="317">
        <v>9582</v>
      </c>
      <c r="AR11" s="318">
        <v>-99.3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t="s">
        <v>508</v>
      </c>
      <c r="AP12" s="316" t="s">
        <v>508</v>
      </c>
      <c r="AQ12" s="317">
        <v>1356</v>
      </c>
      <c r="AR12" s="318" t="s">
        <v>508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508</v>
      </c>
      <c r="AP13" s="316" t="s">
        <v>508</v>
      </c>
      <c r="AQ13" s="317">
        <v>2</v>
      </c>
      <c r="AR13" s="318" t="s">
        <v>508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89255</v>
      </c>
      <c r="AP14" s="316">
        <v>3892</v>
      </c>
      <c r="AQ14" s="317">
        <v>4182</v>
      </c>
      <c r="AR14" s="318">
        <v>-6.9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61065</v>
      </c>
      <c r="AP15" s="316">
        <v>2663</v>
      </c>
      <c r="AQ15" s="317">
        <v>2331</v>
      </c>
      <c r="AR15" s="318">
        <v>14.2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-336032</v>
      </c>
      <c r="AP16" s="316">
        <v>-14653</v>
      </c>
      <c r="AQ16" s="317">
        <v>-8270</v>
      </c>
      <c r="AR16" s="318">
        <v>77.2</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3113227</v>
      </c>
      <c r="AP17" s="316">
        <v>135759</v>
      </c>
      <c r="AQ17" s="317">
        <v>107322</v>
      </c>
      <c r="AR17" s="318">
        <v>26.5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13.69</v>
      </c>
      <c r="AP21" s="329">
        <v>10.18</v>
      </c>
      <c r="AQ21" s="330">
        <v>3.51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98.9</v>
      </c>
      <c r="AP22" s="334">
        <v>97.7</v>
      </c>
      <c r="AQ22" s="335">
        <v>1.2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1927474</v>
      </c>
      <c r="AP32" s="343">
        <v>84052</v>
      </c>
      <c r="AQ32" s="344">
        <v>67619</v>
      </c>
      <c r="AR32" s="345">
        <v>24.3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508</v>
      </c>
      <c r="AP33" s="343" t="s">
        <v>508</v>
      </c>
      <c r="AQ33" s="344" t="s">
        <v>508</v>
      </c>
      <c r="AR33" s="345" t="s">
        <v>508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508</v>
      </c>
      <c r="AP34" s="343" t="s">
        <v>508</v>
      </c>
      <c r="AQ34" s="344">
        <v>3</v>
      </c>
      <c r="AR34" s="345" t="s">
        <v>508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406817</v>
      </c>
      <c r="AP35" s="343">
        <v>17740</v>
      </c>
      <c r="AQ35" s="344">
        <v>17835</v>
      </c>
      <c r="AR35" s="345">
        <v>-0.5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t="s">
        <v>508</v>
      </c>
      <c r="AP36" s="343" t="s">
        <v>508</v>
      </c>
      <c r="AQ36" s="344">
        <v>2401</v>
      </c>
      <c r="AR36" s="345" t="s">
        <v>508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v>17096</v>
      </c>
      <c r="AP37" s="343">
        <v>746</v>
      </c>
      <c r="AQ37" s="344">
        <v>732</v>
      </c>
      <c r="AR37" s="345">
        <v>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v>8</v>
      </c>
      <c r="AP38" s="346">
        <v>0</v>
      </c>
      <c r="AQ38" s="347">
        <v>5</v>
      </c>
      <c r="AR38" s="335">
        <v>-100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v>-82496</v>
      </c>
      <c r="AP39" s="343">
        <v>-3597</v>
      </c>
      <c r="AQ39" s="344">
        <v>-3806</v>
      </c>
      <c r="AR39" s="345">
        <v>-5.5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-1787690</v>
      </c>
      <c r="AP40" s="343">
        <v>-77956</v>
      </c>
      <c r="AQ40" s="344">
        <v>-59049</v>
      </c>
      <c r="AR40" s="345">
        <v>32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293</v>
      </c>
      <c r="AL41" s="1234"/>
      <c r="AM41" s="1234"/>
      <c r="AN41" s="1235"/>
      <c r="AO41" s="343">
        <v>481209</v>
      </c>
      <c r="AP41" s="343">
        <v>20984</v>
      </c>
      <c r="AQ41" s="344">
        <v>25740</v>
      </c>
      <c r="AR41" s="345">
        <v>-18.5</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1655624</v>
      </c>
      <c r="AN51" s="365">
        <v>65846</v>
      </c>
      <c r="AO51" s="366">
        <v>-2.8</v>
      </c>
      <c r="AP51" s="367">
        <v>85459</v>
      </c>
      <c r="AQ51" s="368">
        <v>-19.8</v>
      </c>
      <c r="AR51" s="369">
        <v>17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977327</v>
      </c>
      <c r="AN52" s="373">
        <v>38869</v>
      </c>
      <c r="AO52" s="374">
        <v>-12</v>
      </c>
      <c r="AP52" s="375">
        <v>44378</v>
      </c>
      <c r="AQ52" s="376">
        <v>-2.6</v>
      </c>
      <c r="AR52" s="377">
        <v>-9.4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2352722</v>
      </c>
      <c r="AN53" s="365">
        <v>95655</v>
      </c>
      <c r="AO53" s="366">
        <v>45.3</v>
      </c>
      <c r="AP53" s="367">
        <v>83280</v>
      </c>
      <c r="AQ53" s="368">
        <v>-2.5</v>
      </c>
      <c r="AR53" s="369">
        <v>47.8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1787071</v>
      </c>
      <c r="AN54" s="373">
        <v>72657</v>
      </c>
      <c r="AO54" s="374">
        <v>86.9</v>
      </c>
      <c r="AP54" s="375">
        <v>43123</v>
      </c>
      <c r="AQ54" s="376">
        <v>-2.8</v>
      </c>
      <c r="AR54" s="377">
        <v>89.7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2681329</v>
      </c>
      <c r="AN55" s="365">
        <v>111342</v>
      </c>
      <c r="AO55" s="366">
        <v>16.399999999999999</v>
      </c>
      <c r="AP55" s="367">
        <v>88968</v>
      </c>
      <c r="AQ55" s="368">
        <v>6.8</v>
      </c>
      <c r="AR55" s="369">
        <v>9.6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2229417</v>
      </c>
      <c r="AN56" s="373">
        <v>92576</v>
      </c>
      <c r="AO56" s="374">
        <v>27.4</v>
      </c>
      <c r="AP56" s="375">
        <v>45482</v>
      </c>
      <c r="AQ56" s="376">
        <v>5.5</v>
      </c>
      <c r="AR56" s="377">
        <v>21.9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1886878</v>
      </c>
      <c r="AN57" s="365">
        <v>80289</v>
      </c>
      <c r="AO57" s="366">
        <v>-27.9</v>
      </c>
      <c r="AP57" s="367">
        <v>85173</v>
      </c>
      <c r="AQ57" s="368">
        <v>-4.3</v>
      </c>
      <c r="AR57" s="369">
        <v>-23.6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1301118</v>
      </c>
      <c r="AN58" s="373">
        <v>55364</v>
      </c>
      <c r="AO58" s="374">
        <v>-40.200000000000003</v>
      </c>
      <c r="AP58" s="375">
        <v>43913</v>
      </c>
      <c r="AQ58" s="376">
        <v>-3.4</v>
      </c>
      <c r="AR58" s="377">
        <v>-36.799999999999997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3201321</v>
      </c>
      <c r="AN59" s="365">
        <v>139601</v>
      </c>
      <c r="AO59" s="366">
        <v>73.900000000000006</v>
      </c>
      <c r="AP59" s="367">
        <v>94081</v>
      </c>
      <c r="AQ59" s="368">
        <v>10.5</v>
      </c>
      <c r="AR59" s="369">
        <v>63.4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2666464</v>
      </c>
      <c r="AN60" s="373">
        <v>116277</v>
      </c>
      <c r="AO60" s="374">
        <v>110</v>
      </c>
      <c r="AP60" s="375">
        <v>48949</v>
      </c>
      <c r="AQ60" s="376">
        <v>11.5</v>
      </c>
      <c r="AR60" s="377">
        <v>98.5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2355575</v>
      </c>
      <c r="AN61" s="380">
        <v>98547</v>
      </c>
      <c r="AO61" s="381">
        <v>21</v>
      </c>
      <c r="AP61" s="382">
        <v>87392</v>
      </c>
      <c r="AQ61" s="383">
        <v>-1.9</v>
      </c>
      <c r="AR61" s="369">
        <v>22.9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1792279</v>
      </c>
      <c r="AN62" s="373">
        <v>75149</v>
      </c>
      <c r="AO62" s="374">
        <v>34.4</v>
      </c>
      <c r="AP62" s="375">
        <v>45169</v>
      </c>
      <c r="AQ62" s="376">
        <v>1.6</v>
      </c>
      <c r="AR62" s="377">
        <v>32.799999999999997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gf5TPX6jnZZMpXcnbZKpbt8QPoTUdmALuJucCIXhuoo7xbM97i6GqY9nge2r+MkRovY15YuufrOAx5P+nzT0KQ==" saltValue="69bXKCsHmz+gTYR5eCX4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548</v>
      </c>
    </row>
    <row r="120" spans="125:125" ht="13.5" hidden="1" customHeight="1" x14ac:dyDescent="0.2"/>
    <row r="121" spans="125:125" ht="13.5" hidden="1" customHeight="1" x14ac:dyDescent="0.2">
      <c r="DU121" s="291"/>
    </row>
  </sheetData>
  <sheetProtection algorithmName="SHA-512" hashValue="c5yQWc48dijkqxAbltjel1F81t/NmMFSTUIDhg817YRP+52StdCegZEJgTGOORb5C2XjIzKbgCrZSONCHVKNgg==" saltValue="6NDESLa6Wdhruc4WQr5oL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sheetData>
  <sheetProtection algorithmName="SHA-512" hashValue="kdSgIaTY1QJ534jWmx+cI5T27w2VRScVWVSNVHb8NCvz4bMRi3w7lOPQS0nRepXbQxsN/ZrbYULMVddaxMpBHQ==" saltValue="45nP2t0VA+LAT66hmNdO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36" t="s">
        <v>3</v>
      </c>
      <c r="D47" s="1236"/>
      <c r="E47" s="1237"/>
      <c r="F47" s="11">
        <v>54.31</v>
      </c>
      <c r="G47" s="12">
        <v>60.08</v>
      </c>
      <c r="H47" s="12">
        <v>63.31</v>
      </c>
      <c r="I47" s="12">
        <v>60.37</v>
      </c>
      <c r="J47" s="13">
        <v>51.83</v>
      </c>
    </row>
    <row r="48" spans="2:10" ht="57.75" customHeight="1" x14ac:dyDescent="0.2">
      <c r="B48" s="14"/>
      <c r="C48" s="1238" t="s">
        <v>4</v>
      </c>
      <c r="D48" s="1238"/>
      <c r="E48" s="1239"/>
      <c r="F48" s="15">
        <v>6.1</v>
      </c>
      <c r="G48" s="16">
        <v>3.81</v>
      </c>
      <c r="H48" s="16">
        <v>1.25</v>
      </c>
      <c r="I48" s="16">
        <v>1.04</v>
      </c>
      <c r="J48" s="17">
        <v>0.62</v>
      </c>
    </row>
    <row r="49" spans="2:10" ht="57.75" customHeight="1" thickBot="1" x14ac:dyDescent="0.25">
      <c r="B49" s="18"/>
      <c r="C49" s="1240" t="s">
        <v>5</v>
      </c>
      <c r="D49" s="1240"/>
      <c r="E49" s="1241"/>
      <c r="F49" s="19">
        <v>9.08</v>
      </c>
      <c r="G49" s="20">
        <v>0.74</v>
      </c>
      <c r="H49" s="20" t="s">
        <v>555</v>
      </c>
      <c r="I49" s="20" t="s">
        <v>556</v>
      </c>
      <c r="J49" s="21" t="s">
        <v>557</v>
      </c>
    </row>
    <row r="50" spans="2:10" ht="13.5" customHeight="1" x14ac:dyDescent="0.2"/>
  </sheetData>
  <sheetProtection algorithmName="SHA-512" hashValue="yYPGR4fEO7SM1HEVk0c/VOKb5BfAR4FagcNz+G5bgmlyKmf++tbG7vmB3QboaDXhazPeGIy4GszXODWdTHj8AA==" saltValue="omrLmNACSDXaNoEbVsDm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subject>
  <dc:creator>財務調査課</dc:creator>
  <cp:keywords>
  </cp:keywords>
  <dc:description>
  </dc:description>
  <cp:lastModifiedBy>
  </cp:lastModifiedBy>
  <cp:lastPrinted>2021-03-16T00:16:17Z</cp:lastPrinted>
  <dcterms:created xsi:type="dcterms:W3CDTF">2021-02-05T04:00:34Z</dcterms:created>
  <dcterms:modified xsi:type="dcterms:W3CDTF">2021-10-28T07:45:34Z</dcterms:modified>
  <cp:category>
  </cp:category>
</cp:coreProperties>
</file>