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男女別 (統合)" sheetId="1" r:id="rId1"/>
    <sheet name="男女別" sheetId="2" r:id="rId2"/>
  </sheets>
  <definedNames/>
  <calcPr fullCalcOnLoad="1"/>
</workbook>
</file>

<file path=xl/sharedStrings.xml><?xml version="1.0" encoding="utf-8"?>
<sst xmlns="http://schemas.openxmlformats.org/spreadsheetml/2006/main" count="200" uniqueCount="39">
  <si>
    <r>
      <t>平</t>
    </r>
    <r>
      <rPr>
        <sz val="9"/>
        <rFont val="DejaVu Sans"/>
        <family val="3"/>
      </rPr>
      <t>成</t>
    </r>
    <r>
      <rPr>
        <sz val="9"/>
        <rFont val="ＭＳ 明朝"/>
        <family val="1"/>
      </rPr>
      <t>29</t>
    </r>
    <r>
      <rPr>
        <sz val="9"/>
        <rFont val="DejaVu Sans"/>
        <family val="3"/>
      </rPr>
      <t>年</t>
    </r>
  </si>
  <si>
    <r>
      <t>年</t>
    </r>
    <r>
      <rPr>
        <sz val="10"/>
        <rFont val="DejaVu Sans"/>
        <family val="3"/>
      </rPr>
      <t>齢別人口比</t>
    </r>
    <r>
      <rPr>
        <sz val="10"/>
        <rFont val="ＭＳ 明朝"/>
        <family val="1"/>
      </rPr>
      <t>(</t>
    </r>
    <r>
      <rPr>
        <sz val="10"/>
        <rFont val="DejaVu Sans"/>
        <family val="3"/>
      </rPr>
      <t>全体</t>
    </r>
    <r>
      <rPr>
        <sz val="10"/>
        <rFont val="ＭＳ 明朝"/>
        <family val="1"/>
      </rPr>
      <t>)</t>
    </r>
  </si>
  <si>
    <t>男女別・年齢（３区分）人口</t>
  </si>
  <si>
    <r>
      <t>年</t>
    </r>
    <r>
      <rPr>
        <sz val="10"/>
        <rFont val="DejaVu Sans"/>
        <family val="3"/>
      </rPr>
      <t>齢別人口比</t>
    </r>
    <r>
      <rPr>
        <sz val="10"/>
        <rFont val="ＭＳ 明朝"/>
        <family val="1"/>
      </rPr>
      <t>(</t>
    </r>
    <r>
      <rPr>
        <sz val="10"/>
        <rFont val="DejaVu Sans"/>
        <family val="3"/>
      </rPr>
      <t>女性</t>
    </r>
    <r>
      <rPr>
        <sz val="10"/>
        <rFont val="ＭＳ 明朝"/>
        <family val="1"/>
      </rPr>
      <t>)</t>
    </r>
  </si>
  <si>
    <t>年次</t>
  </si>
  <si>
    <t>令和2年</t>
  </si>
  <si>
    <t>【全国】</t>
  </si>
  <si>
    <t>各年１月１日（単位：人・％）</t>
  </si>
  <si>
    <t>合       計</t>
  </si>
  <si>
    <r>
      <t>0</t>
    </r>
    <r>
      <rPr>
        <sz val="10"/>
        <rFont val="DejaVu Sans"/>
        <family val="3"/>
      </rPr>
      <t>～</t>
    </r>
    <r>
      <rPr>
        <sz val="10"/>
        <rFont val="ＭＳ 明朝"/>
        <family val="1"/>
      </rPr>
      <t>14</t>
    </r>
    <r>
      <rPr>
        <sz val="10"/>
        <rFont val="DejaVu Sans"/>
        <family val="3"/>
      </rPr>
      <t>歳</t>
    </r>
  </si>
  <si>
    <t>男　性</t>
  </si>
  <si>
    <r>
      <t>年</t>
    </r>
    <r>
      <rPr>
        <sz val="10"/>
        <rFont val="DejaVu Sans"/>
        <family val="3"/>
      </rPr>
      <t>齢別人口</t>
    </r>
    <r>
      <rPr>
        <sz val="10"/>
        <rFont val="ＭＳ 明朝"/>
        <family val="1"/>
      </rPr>
      <t>(</t>
    </r>
    <r>
      <rPr>
        <sz val="10"/>
        <rFont val="DejaVu Sans"/>
        <family val="3"/>
      </rPr>
      <t>男性</t>
    </r>
    <r>
      <rPr>
        <sz val="10"/>
        <rFont val="ＭＳ 明朝"/>
        <family val="1"/>
      </rPr>
      <t>)</t>
    </r>
  </si>
  <si>
    <r>
      <t>年</t>
    </r>
    <r>
      <rPr>
        <sz val="10"/>
        <rFont val="DejaVu Sans"/>
        <family val="3"/>
      </rPr>
      <t>齢別人口</t>
    </r>
    <r>
      <rPr>
        <sz val="10"/>
        <rFont val="ＭＳ 明朝"/>
        <family val="1"/>
      </rPr>
      <t>(</t>
    </r>
    <r>
      <rPr>
        <sz val="10"/>
        <rFont val="DejaVu Sans"/>
        <family val="3"/>
      </rPr>
      <t>全体</t>
    </r>
    <r>
      <rPr>
        <sz val="10"/>
        <rFont val="ＭＳ 明朝"/>
        <family val="1"/>
      </rPr>
      <t>)</t>
    </r>
  </si>
  <si>
    <r>
      <t>年</t>
    </r>
    <r>
      <rPr>
        <sz val="10"/>
        <rFont val="DejaVu Sans"/>
        <family val="3"/>
      </rPr>
      <t>齢別人口</t>
    </r>
    <r>
      <rPr>
        <sz val="10"/>
        <rFont val="ＭＳ 明朝"/>
        <family val="1"/>
      </rPr>
      <t>(</t>
    </r>
    <r>
      <rPr>
        <sz val="10"/>
        <rFont val="DejaVu Sans"/>
        <family val="3"/>
      </rPr>
      <t>女性</t>
    </r>
    <r>
      <rPr>
        <sz val="10"/>
        <rFont val="ＭＳ 明朝"/>
        <family val="1"/>
      </rPr>
      <t>)</t>
    </r>
  </si>
  <si>
    <r>
      <t>年</t>
    </r>
    <r>
      <rPr>
        <sz val="10"/>
        <rFont val="DejaVu Sans"/>
        <family val="3"/>
      </rPr>
      <t>齢別人口比</t>
    </r>
    <r>
      <rPr>
        <sz val="10"/>
        <rFont val="ＭＳ 明朝"/>
        <family val="1"/>
      </rPr>
      <t>(</t>
    </r>
    <r>
      <rPr>
        <sz val="10"/>
        <rFont val="DejaVu Sans"/>
        <family val="3"/>
      </rPr>
      <t>男性</t>
    </r>
    <r>
      <rPr>
        <sz val="10"/>
        <rFont val="ＭＳ 明朝"/>
        <family val="1"/>
      </rPr>
      <t>)</t>
    </r>
  </si>
  <si>
    <t>外国人（集計外）</t>
  </si>
  <si>
    <r>
      <t>(</t>
    </r>
    <r>
      <rPr>
        <sz val="12"/>
        <rFont val="DejaVu Sans"/>
        <family val="3"/>
      </rPr>
      <t>住民基本台帳）</t>
    </r>
  </si>
  <si>
    <r>
      <t>1</t>
    </r>
    <r>
      <rPr>
        <sz val="10"/>
        <rFont val="ＭＳ 明朝"/>
        <family val="1"/>
      </rPr>
      <t>5</t>
    </r>
    <r>
      <rPr>
        <sz val="10"/>
        <rFont val="DejaVu Sans"/>
        <family val="3"/>
      </rPr>
      <t>～</t>
    </r>
    <r>
      <rPr>
        <sz val="10"/>
        <rFont val="ＭＳ 明朝"/>
        <family val="1"/>
      </rPr>
      <t>64</t>
    </r>
    <r>
      <rPr>
        <sz val="10"/>
        <rFont val="DejaVu Sans"/>
        <family val="3"/>
      </rPr>
      <t>歳</t>
    </r>
  </si>
  <si>
    <t>世帯数</t>
  </si>
  <si>
    <t>女　性</t>
  </si>
  <si>
    <t>人　口</t>
  </si>
  <si>
    <r>
      <t>6</t>
    </r>
    <r>
      <rPr>
        <sz val="10"/>
        <rFont val="ＭＳ 明朝"/>
        <family val="1"/>
      </rPr>
      <t>5</t>
    </r>
    <r>
      <rPr>
        <sz val="10"/>
        <rFont val="DejaVu Sans"/>
        <family val="3"/>
      </rPr>
      <t>歳～</t>
    </r>
  </si>
  <si>
    <r>
      <t>平</t>
    </r>
    <r>
      <rPr>
        <sz val="9"/>
        <rFont val="DejaVu Sans"/>
        <family val="3"/>
      </rPr>
      <t>成</t>
    </r>
    <r>
      <rPr>
        <sz val="9"/>
        <rFont val="ＭＳ 明朝"/>
        <family val="1"/>
      </rPr>
      <t>27</t>
    </r>
    <r>
      <rPr>
        <sz val="9"/>
        <rFont val="DejaVu Sans"/>
        <family val="3"/>
      </rPr>
      <t>年</t>
    </r>
  </si>
  <si>
    <r>
      <t>平</t>
    </r>
    <r>
      <rPr>
        <sz val="9"/>
        <rFont val="DejaVu Sans"/>
        <family val="3"/>
      </rPr>
      <t>成</t>
    </r>
    <r>
      <rPr>
        <sz val="9"/>
        <rFont val="ＭＳ 明朝"/>
        <family val="1"/>
      </rPr>
      <t>28</t>
    </r>
    <r>
      <rPr>
        <sz val="9"/>
        <rFont val="DejaVu Sans"/>
        <family val="3"/>
      </rPr>
      <t>年</t>
    </r>
  </si>
  <si>
    <r>
      <t>平</t>
    </r>
    <r>
      <rPr>
        <sz val="9"/>
        <rFont val="DejaVu Sans"/>
        <family val="3"/>
      </rPr>
      <t>成</t>
    </r>
    <r>
      <rPr>
        <sz val="9"/>
        <rFont val="ＭＳ 明朝"/>
        <family val="1"/>
      </rPr>
      <t>30</t>
    </r>
    <r>
      <rPr>
        <sz val="9"/>
        <rFont val="DejaVu Sans"/>
        <family val="3"/>
      </rPr>
      <t>年</t>
    </r>
  </si>
  <si>
    <r>
      <t>平</t>
    </r>
    <r>
      <rPr>
        <sz val="9"/>
        <rFont val="DejaVu Sans"/>
        <family val="3"/>
      </rPr>
      <t>成</t>
    </r>
    <r>
      <rPr>
        <sz val="9"/>
        <rFont val="ＭＳ 明朝"/>
        <family val="1"/>
      </rPr>
      <t>31</t>
    </r>
    <r>
      <rPr>
        <sz val="9"/>
        <rFont val="DejaVu Sans"/>
        <family val="3"/>
      </rPr>
      <t>年</t>
    </r>
  </si>
  <si>
    <t>令和3年</t>
  </si>
  <si>
    <t>【広島県】</t>
  </si>
  <si>
    <t>【江田島市】</t>
  </si>
  <si>
    <t>※年齢階級別の外国人住民数が非公表となる市区町村がある場合や年齢不詳者がある場合は、年齢階級毎の合計と総数が一致しないことがあります。</t>
  </si>
  <si>
    <t>令和4年</t>
  </si>
  <si>
    <t>令和５年</t>
  </si>
  <si>
    <t>全国</t>
  </si>
  <si>
    <t>広島県</t>
  </si>
  <si>
    <t>江田島市</t>
  </si>
  <si>
    <t>令和４年</t>
  </si>
  <si>
    <t>令和３年</t>
  </si>
  <si>
    <t>令和２年</t>
  </si>
  <si>
    <t>平成31年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</si>
</sst>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e&quot;年&quot;mm&quot;月&quot;"/>
    <numFmt numFmtId="177" formatCode="#,##0_ "/>
    <numFmt numFmtId="178" formatCode="0.0%"/>
    <numFmt numFmtId="179" formatCode="m/d/yyyy"/>
    <numFmt numFmtId="180" formatCode="[$]ggge&quot;年&quot;m&quot;月&quot;d&quot;日&quot;;@"/>
    <numFmt numFmtId="181" formatCode="[$-411]gge&quot;年&quot;m&quot;月&quot;d&quot;日&quot;;@"/>
    <numFmt numFmtId="182" formatCode="[$]gge&quot;年&quot;m&quot;月&quot;d&quot;日&quot;;@"/>
  </numFmts>
  <fonts count="47">
    <font>
      <sz val="12"/>
      <name val="ＭＳ 明朝"/>
      <family val="1"/>
    </font>
    <font>
      <b/>
      <sz val="12"/>
      <name val="ＭＳ 明朝"/>
      <family val="1"/>
    </font>
    <font>
      <i/>
      <sz val="12"/>
      <name val="ＭＳ 明朝"/>
      <family val="1"/>
    </font>
    <font>
      <b/>
      <i/>
      <sz val="12"/>
      <name val="ＭＳ 明朝"/>
      <family val="1"/>
    </font>
    <font>
      <sz val="10"/>
      <name val="Arial"/>
      <family val="2"/>
    </font>
    <font>
      <sz val="12"/>
      <name val="DejaVu Sans"/>
      <family val="3"/>
    </font>
    <font>
      <sz val="10"/>
      <name val="DejaVu Sans"/>
      <family val="3"/>
    </font>
    <font>
      <sz val="10"/>
      <name val="ＭＳ 明朝"/>
      <family val="1"/>
    </font>
    <font>
      <sz val="9"/>
      <name val="DejaVu Sans"/>
      <family val="3"/>
    </font>
    <font>
      <sz val="9"/>
      <color indexed="8"/>
      <name val="ＭＳ 明朝"/>
      <family val="1"/>
    </font>
    <font>
      <sz val="9"/>
      <name val="ＭＳ 明朝"/>
      <family val="1"/>
    </font>
    <font>
      <sz val="6"/>
      <name val="游ゴシック"/>
      <family val="3"/>
    </font>
    <font>
      <sz val="6"/>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4" fillId="0" borderId="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41" fontId="4" fillId="0" borderId="0" applyFill="0" applyBorder="0" applyAlignment="0" applyProtection="0"/>
    <xf numFmtId="43" fontId="4"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42" fontId="4" fillId="0" borderId="0" applyFill="0" applyBorder="0" applyAlignment="0" applyProtection="0"/>
    <xf numFmtId="44" fontId="4" fillId="0" borderId="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3">
    <xf numFmtId="0" fontId="0" fillId="0" borderId="0" xfId="0" applyAlignment="1">
      <alignment vertical="center"/>
    </xf>
    <xf numFmtId="176" fontId="0" fillId="0" borderId="0" xfId="0" applyNumberFormat="1" applyAlignment="1">
      <alignment/>
    </xf>
    <xf numFmtId="3" fontId="0" fillId="0" borderId="0" xfId="0" applyNumberFormat="1" applyAlignment="1">
      <alignment/>
    </xf>
    <xf numFmtId="3" fontId="0" fillId="0" borderId="0" xfId="0" applyNumberFormat="1" applyFont="1" applyAlignment="1">
      <alignment/>
    </xf>
    <xf numFmtId="0" fontId="0" fillId="0" borderId="0" xfId="0" applyAlignment="1">
      <alignment/>
    </xf>
    <xf numFmtId="0" fontId="0" fillId="0" borderId="0" xfId="0" applyFont="1" applyFill="1" applyAlignment="1">
      <alignment vertical="center"/>
    </xf>
    <xf numFmtId="0" fontId="0" fillId="0" borderId="0" xfId="0" applyFill="1" applyAlignment="1">
      <alignment/>
    </xf>
    <xf numFmtId="0" fontId="0" fillId="0" borderId="0" xfId="0" applyAlignment="1">
      <alignment horizontal="center" vertical="center"/>
    </xf>
    <xf numFmtId="0" fontId="5" fillId="0" borderId="0" xfId="0" applyFont="1" applyAlignment="1">
      <alignment/>
    </xf>
    <xf numFmtId="176" fontId="6" fillId="0" borderId="0"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3" fontId="5" fillId="0" borderId="0" xfId="0" applyNumberFormat="1" applyFont="1" applyBorder="1" applyAlignment="1">
      <alignment horizontal="right" vertical="center"/>
    </xf>
    <xf numFmtId="176" fontId="6" fillId="33" borderId="10" xfId="0" applyNumberFormat="1" applyFont="1" applyFill="1" applyBorder="1" applyAlignment="1">
      <alignment horizontal="center" vertical="center"/>
    </xf>
    <xf numFmtId="3" fontId="6" fillId="33" borderId="10" xfId="0" applyNumberFormat="1" applyFont="1" applyFill="1" applyBorder="1" applyAlignment="1">
      <alignment horizontal="center" vertical="center"/>
    </xf>
    <xf numFmtId="3" fontId="7" fillId="33" borderId="10" xfId="0" applyNumberFormat="1" applyFont="1" applyFill="1" applyBorder="1" applyAlignment="1">
      <alignment horizontal="center" vertical="center"/>
    </xf>
    <xf numFmtId="0" fontId="8" fillId="0" borderId="10" xfId="0" applyFont="1" applyFill="1" applyBorder="1" applyAlignment="1">
      <alignment horizontal="left" vertical="center"/>
    </xf>
    <xf numFmtId="177" fontId="9" fillId="0" borderId="10" xfId="0" applyNumberFormat="1" applyFont="1" applyFill="1" applyBorder="1" applyAlignment="1">
      <alignment vertical="center"/>
    </xf>
    <xf numFmtId="177" fontId="10" fillId="0" borderId="10" xfId="0" applyNumberFormat="1" applyFont="1" applyFill="1" applyBorder="1" applyAlignment="1">
      <alignment vertical="center"/>
    </xf>
    <xf numFmtId="178" fontId="9" fillId="0" borderId="10" xfId="0" applyNumberFormat="1" applyFont="1" applyFill="1" applyBorder="1" applyAlignment="1">
      <alignment vertical="center"/>
    </xf>
    <xf numFmtId="177" fontId="0" fillId="0" borderId="0" xfId="0" applyNumberFormat="1" applyFont="1" applyFill="1" applyAlignment="1">
      <alignment vertical="center"/>
    </xf>
    <xf numFmtId="0" fontId="0" fillId="0" borderId="0" xfId="0" applyFill="1" applyAlignment="1">
      <alignment vertical="center"/>
    </xf>
    <xf numFmtId="179" fontId="0" fillId="0" borderId="0" xfId="0" applyNumberFormat="1" applyFont="1" applyFill="1" applyAlignment="1">
      <alignment vertical="center"/>
    </xf>
    <xf numFmtId="0" fontId="10" fillId="0" borderId="10" xfId="0" applyFont="1" applyFill="1" applyBorder="1" applyAlignment="1">
      <alignment horizontal="left" vertical="center"/>
    </xf>
    <xf numFmtId="177" fontId="10" fillId="0" borderId="10" xfId="0" applyNumberFormat="1" applyFont="1" applyFill="1" applyBorder="1" applyAlignment="1">
      <alignment vertical="center"/>
    </xf>
    <xf numFmtId="176" fontId="10" fillId="0" borderId="0" xfId="0" applyNumberFormat="1" applyFont="1" applyAlignment="1">
      <alignment/>
    </xf>
    <xf numFmtId="3" fontId="0" fillId="0" borderId="0" xfId="0" applyNumberFormat="1" applyFont="1" applyAlignment="1">
      <alignment horizontal="right"/>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xf>
    <xf numFmtId="0" fontId="0" fillId="0" borderId="0" xfId="0" applyAlignment="1">
      <alignment horizontal="left" vertical="center"/>
    </xf>
    <xf numFmtId="176" fontId="7" fillId="0" borderId="0" xfId="0" applyNumberFormat="1" applyFont="1" applyAlignment="1">
      <alignment/>
    </xf>
    <xf numFmtId="0" fontId="10" fillId="0" borderId="0" xfId="0" applyFont="1" applyFill="1" applyBorder="1" applyAlignment="1">
      <alignment horizontal="left" vertical="center"/>
    </xf>
    <xf numFmtId="177" fontId="10" fillId="0" borderId="0" xfId="0" applyNumberFormat="1" applyFont="1" applyFill="1" applyBorder="1" applyAlignment="1">
      <alignment vertical="center"/>
    </xf>
    <xf numFmtId="177" fontId="10" fillId="0" borderId="0" xfId="0" applyNumberFormat="1" applyFont="1" applyFill="1" applyBorder="1" applyAlignment="1">
      <alignment vertical="center"/>
    </xf>
    <xf numFmtId="178" fontId="9" fillId="0" borderId="0" xfId="0" applyNumberFormat="1" applyFont="1" applyFill="1" applyBorder="1" applyAlignment="1">
      <alignment vertical="center"/>
    </xf>
    <xf numFmtId="176" fontId="6" fillId="33" borderId="11" xfId="0" applyNumberFormat="1" applyFont="1" applyFill="1" applyBorder="1" applyAlignment="1">
      <alignment horizontal="center"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3" fontId="6" fillId="33" borderId="11" xfId="0" applyNumberFormat="1" applyFont="1" applyFill="1" applyBorder="1" applyAlignment="1">
      <alignment horizontal="center" vertical="center"/>
    </xf>
    <xf numFmtId="3" fontId="6" fillId="33" borderId="15" xfId="0" applyNumberFormat="1" applyFont="1" applyFill="1" applyBorder="1" applyAlignment="1">
      <alignment horizontal="center" vertical="center"/>
    </xf>
    <xf numFmtId="3" fontId="6" fillId="33" borderId="16"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1"/>
  <sheetViews>
    <sheetView tabSelected="1" zoomScale="130" zoomScaleNormal="130" zoomScalePageLayoutView="0" workbookViewId="0" topLeftCell="D1">
      <selection activeCell="D19" sqref="D19"/>
    </sheetView>
  </sheetViews>
  <sheetFormatPr defaultColWidth="6.796875" defaultRowHeight="15"/>
  <cols>
    <col min="1" max="1" width="7.3984375" style="1" bestFit="1" customWidth="1"/>
    <col min="2" max="2" width="7.3984375" style="1" customWidth="1"/>
    <col min="3" max="6" width="10.3984375" style="2" customWidth="1"/>
    <col min="7" max="10" width="9.8984375" style="2" bestFit="1" customWidth="1"/>
    <col min="11" max="12" width="9.8984375" style="3" bestFit="1" customWidth="1"/>
    <col min="13" max="13" width="9.69921875" style="2" bestFit="1" customWidth="1"/>
    <col min="14" max="14" width="9.8984375" style="2" bestFit="1" customWidth="1"/>
    <col min="15" max="15" width="9.8984375" style="3" bestFit="1" customWidth="1"/>
    <col min="16" max="20" width="7.69921875" style="2" bestFit="1" customWidth="1"/>
    <col min="21" max="21" width="7.69921875" style="3" bestFit="1" customWidth="1"/>
    <col min="22" max="24" width="7.69921875" style="2" bestFit="1" customWidth="1"/>
    <col min="25" max="28" width="8.69921875" style="2" customWidth="1"/>
    <col min="29" max="29" width="8.59765625" style="0" bestFit="1" customWidth="1"/>
    <col min="30" max="44" width="6.69921875" style="0" bestFit="1" customWidth="1"/>
    <col min="45" max="16384" width="6.69921875" style="4" customWidth="1"/>
  </cols>
  <sheetData>
    <row r="1" spans="1:256" ht="18" customHeight="1">
      <c r="A1" s="8" t="s">
        <v>2</v>
      </c>
      <c r="B1" s="8"/>
      <c r="C1"/>
      <c r="D1"/>
      <c r="E1"/>
      <c r="F1"/>
      <c r="G1"/>
      <c r="H1"/>
      <c r="I1"/>
      <c r="J1"/>
      <c r="K1"/>
      <c r="L1"/>
      <c r="M1"/>
      <c r="N1"/>
      <c r="O1"/>
      <c r="P1"/>
      <c r="Q1"/>
      <c r="R1"/>
      <c r="S1"/>
      <c r="T1"/>
      <c r="U1"/>
      <c r="V1"/>
      <c r="W1"/>
      <c r="X1"/>
      <c r="Y1"/>
      <c r="Z1"/>
      <c r="AA1"/>
      <c r="AB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 customHeight="1">
      <c r="A2" s="9"/>
      <c r="B2" s="9"/>
      <c r="C2" s="10"/>
      <c r="D2" s="10"/>
      <c r="E2" s="10"/>
      <c r="F2" s="10"/>
      <c r="G2" s="10"/>
      <c r="H2" s="10"/>
      <c r="I2" s="10"/>
      <c r="J2" s="10"/>
      <c r="K2" s="11"/>
      <c r="L2" s="11"/>
      <c r="M2" s="10"/>
      <c r="N2" s="10"/>
      <c r="O2" s="11"/>
      <c r="P2" s="10"/>
      <c r="Q2" s="10"/>
      <c r="R2" s="10"/>
      <c r="S2" s="10"/>
      <c r="T2" s="10"/>
      <c r="U2" s="11"/>
      <c r="V2" s="10"/>
      <c r="W2" s="10"/>
      <c r="X2" s="10"/>
      <c r="Y2" s="10"/>
      <c r="Z2" s="10"/>
      <c r="AA2" s="10"/>
      <c r="AB2" s="12" t="s">
        <v>7</v>
      </c>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 customHeight="1">
      <c r="A3" s="13" t="s">
        <v>4</v>
      </c>
      <c r="B3" s="36"/>
      <c r="C3" s="40" t="s">
        <v>8</v>
      </c>
      <c r="D3" s="41"/>
      <c r="E3" s="41"/>
      <c r="F3" s="42"/>
      <c r="G3" s="40" t="s">
        <v>12</v>
      </c>
      <c r="H3" s="41"/>
      <c r="I3" s="42"/>
      <c r="J3" s="40" t="s">
        <v>11</v>
      </c>
      <c r="K3" s="41"/>
      <c r="L3" s="42"/>
      <c r="M3" s="40" t="s">
        <v>13</v>
      </c>
      <c r="N3" s="41"/>
      <c r="O3" s="42"/>
      <c r="P3" s="40" t="s">
        <v>1</v>
      </c>
      <c r="Q3" s="41"/>
      <c r="R3" s="42"/>
      <c r="S3" s="40" t="s">
        <v>14</v>
      </c>
      <c r="T3" s="41"/>
      <c r="U3" s="42"/>
      <c r="V3" s="40" t="s">
        <v>3</v>
      </c>
      <c r="W3" s="41"/>
      <c r="X3" s="42"/>
      <c r="Y3" s="40" t="s">
        <v>15</v>
      </c>
      <c r="Z3" s="41"/>
      <c r="AA3" s="41"/>
      <c r="AB3" s="42"/>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 customHeight="1">
      <c r="A4" s="13"/>
      <c r="B4" s="13"/>
      <c r="C4" s="14" t="s">
        <v>18</v>
      </c>
      <c r="D4" s="14" t="s">
        <v>20</v>
      </c>
      <c r="E4" s="14" t="s">
        <v>10</v>
      </c>
      <c r="F4" s="14" t="s">
        <v>19</v>
      </c>
      <c r="G4" s="15" t="s">
        <v>9</v>
      </c>
      <c r="H4" s="15" t="s">
        <v>17</v>
      </c>
      <c r="I4" s="15" t="s">
        <v>21</v>
      </c>
      <c r="J4" s="15" t="s">
        <v>9</v>
      </c>
      <c r="K4" s="15" t="s">
        <v>17</v>
      </c>
      <c r="L4" s="15" t="s">
        <v>21</v>
      </c>
      <c r="M4" s="15" t="s">
        <v>9</v>
      </c>
      <c r="N4" s="15" t="s">
        <v>17</v>
      </c>
      <c r="O4" s="15" t="s">
        <v>21</v>
      </c>
      <c r="P4" s="15" t="s">
        <v>9</v>
      </c>
      <c r="Q4" s="15" t="s">
        <v>17</v>
      </c>
      <c r="R4" s="15" t="s">
        <v>21</v>
      </c>
      <c r="S4" s="15" t="s">
        <v>9</v>
      </c>
      <c r="T4" s="15" t="s">
        <v>17</v>
      </c>
      <c r="U4" s="15" t="s">
        <v>21</v>
      </c>
      <c r="V4" s="15" t="s">
        <v>9</v>
      </c>
      <c r="W4" s="15" t="s">
        <v>17</v>
      </c>
      <c r="X4" s="15" t="s">
        <v>21</v>
      </c>
      <c r="Y4" s="14" t="s">
        <v>18</v>
      </c>
      <c r="Z4" s="14" t="s">
        <v>20</v>
      </c>
      <c r="AA4" s="14" t="s">
        <v>10</v>
      </c>
      <c r="AB4" s="14" t="s">
        <v>19</v>
      </c>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44" s="5" customFormat="1" ht="18" customHeight="1">
      <c r="A5" s="37"/>
      <c r="B5" s="16" t="s">
        <v>32</v>
      </c>
      <c r="C5" s="24">
        <v>60266318</v>
      </c>
      <c r="D5" s="24">
        <v>125416877</v>
      </c>
      <c r="E5" s="24">
        <v>61175768</v>
      </c>
      <c r="F5" s="24">
        <v>64241109</v>
      </c>
      <c r="G5" s="18">
        <v>14731822</v>
      </c>
      <c r="H5" s="18">
        <v>74796061</v>
      </c>
      <c r="I5" s="18">
        <v>35888947</v>
      </c>
      <c r="J5" s="18">
        <v>7550868</v>
      </c>
      <c r="K5" s="18">
        <v>38011498</v>
      </c>
      <c r="L5" s="18">
        <v>15613382</v>
      </c>
      <c r="M5" s="18">
        <v>7180954</v>
      </c>
      <c r="N5" s="18">
        <v>36784513</v>
      </c>
      <c r="O5" s="18">
        <v>20275565</v>
      </c>
      <c r="P5" s="19">
        <v>0.117</v>
      </c>
      <c r="Q5" s="19">
        <v>0.596</v>
      </c>
      <c r="R5" s="19">
        <v>0.286</v>
      </c>
      <c r="S5" s="19">
        <v>0.123</v>
      </c>
      <c r="T5" s="19">
        <v>0.621</v>
      </c>
      <c r="U5" s="19">
        <v>0.255</v>
      </c>
      <c r="V5" s="19">
        <v>0.112</v>
      </c>
      <c r="W5" s="19">
        <v>0.573</v>
      </c>
      <c r="X5" s="19">
        <v>0.316</v>
      </c>
      <c r="Y5" s="24">
        <v>1772890</v>
      </c>
      <c r="Z5" s="24">
        <v>2993839</v>
      </c>
      <c r="AA5" s="24">
        <v>1484474</v>
      </c>
      <c r="AB5" s="24">
        <v>1509365</v>
      </c>
      <c r="AC5" s="20"/>
      <c r="AD5" s="20"/>
      <c r="AE5" s="20"/>
      <c r="AF5" s="20"/>
      <c r="AG5" s="20"/>
      <c r="AH5" s="20"/>
      <c r="AI5" s="20"/>
      <c r="AJ5" s="20"/>
      <c r="AK5" s="20"/>
      <c r="AL5" s="20"/>
      <c r="AM5" s="20"/>
      <c r="AN5" s="21"/>
      <c r="AO5" s="21"/>
      <c r="AP5" s="21"/>
      <c r="AQ5" s="21"/>
      <c r="AR5" s="21"/>
    </row>
    <row r="6" spans="1:44" s="5" customFormat="1" ht="18" customHeight="1">
      <c r="A6" s="39" t="s">
        <v>31</v>
      </c>
      <c r="B6" s="16" t="s">
        <v>33</v>
      </c>
      <c r="C6" s="24">
        <v>1334658</v>
      </c>
      <c r="D6" s="24">
        <v>2770623</v>
      </c>
      <c r="E6" s="24">
        <v>1345934</v>
      </c>
      <c r="F6" s="24">
        <v>1424689</v>
      </c>
      <c r="G6" s="18">
        <v>342633</v>
      </c>
      <c r="H6" s="18">
        <v>1604760</v>
      </c>
      <c r="I6" s="18">
        <v>823177</v>
      </c>
      <c r="J6" s="18">
        <v>175420</v>
      </c>
      <c r="K6" s="18">
        <v>814951</v>
      </c>
      <c r="L6" s="18">
        <v>355555</v>
      </c>
      <c r="M6" s="18">
        <v>167213</v>
      </c>
      <c r="N6" s="18">
        <v>789809</v>
      </c>
      <c r="O6" s="18">
        <v>467622</v>
      </c>
      <c r="P6" s="19">
        <v>0.124</v>
      </c>
      <c r="Q6" s="19">
        <v>0.579</v>
      </c>
      <c r="R6" s="19">
        <v>0.297</v>
      </c>
      <c r="S6" s="19">
        <v>0.13</v>
      </c>
      <c r="T6" s="19">
        <v>0.605</v>
      </c>
      <c r="U6" s="19">
        <v>0.264</v>
      </c>
      <c r="V6" s="19">
        <v>0.117</v>
      </c>
      <c r="W6" s="19">
        <v>0.554</v>
      </c>
      <c r="X6" s="19">
        <v>0.328</v>
      </c>
      <c r="Y6" s="24">
        <v>36381</v>
      </c>
      <c r="Z6" s="24">
        <v>54748</v>
      </c>
      <c r="AA6" s="24">
        <v>27955</v>
      </c>
      <c r="AB6" s="24">
        <v>26793</v>
      </c>
      <c r="AC6" s="20"/>
      <c r="AD6" s="20"/>
      <c r="AE6" s="20"/>
      <c r="AF6" s="20"/>
      <c r="AG6" s="20"/>
      <c r="AH6" s="20"/>
      <c r="AI6" s="20"/>
      <c r="AJ6" s="20"/>
      <c r="AK6" s="20"/>
      <c r="AL6" s="20"/>
      <c r="AM6" s="20"/>
      <c r="AN6" s="21"/>
      <c r="AO6" s="21"/>
      <c r="AP6" s="21"/>
      <c r="AQ6" s="21"/>
      <c r="AR6" s="21"/>
    </row>
    <row r="7" spans="1:44" s="5" customFormat="1" ht="18" customHeight="1">
      <c r="A7" s="38"/>
      <c r="B7" s="16" t="s">
        <v>34</v>
      </c>
      <c r="C7" s="24">
        <v>11944</v>
      </c>
      <c r="D7" s="24">
        <v>21393</v>
      </c>
      <c r="E7" s="24">
        <v>10516</v>
      </c>
      <c r="F7" s="24">
        <v>10877</v>
      </c>
      <c r="G7" s="18">
        <v>1581</v>
      </c>
      <c r="H7" s="18">
        <v>10175</v>
      </c>
      <c r="I7" s="18">
        <v>9637</v>
      </c>
      <c r="J7" s="18">
        <v>831</v>
      </c>
      <c r="K7" s="18">
        <v>5607</v>
      </c>
      <c r="L7" s="18">
        <v>4078</v>
      </c>
      <c r="M7" s="18">
        <v>750</v>
      </c>
      <c r="N7" s="18">
        <v>4568</v>
      </c>
      <c r="O7" s="18">
        <v>5559</v>
      </c>
      <c r="P7" s="19">
        <v>0.074</v>
      </c>
      <c r="Q7" s="19">
        <v>0.476</v>
      </c>
      <c r="R7" s="19">
        <v>0.45</v>
      </c>
      <c r="S7" s="19">
        <v>0.079</v>
      </c>
      <c r="T7" s="19">
        <v>0.533</v>
      </c>
      <c r="U7" s="19">
        <v>0.388</v>
      </c>
      <c r="V7" s="19">
        <v>0.069</v>
      </c>
      <c r="W7" s="19">
        <v>0.42</v>
      </c>
      <c r="X7" s="19">
        <v>0.511</v>
      </c>
      <c r="Y7" s="24">
        <v>589</v>
      </c>
      <c r="Z7" s="24">
        <v>727</v>
      </c>
      <c r="AA7" s="24">
        <v>457</v>
      </c>
      <c r="AB7" s="24">
        <v>270</v>
      </c>
      <c r="AC7" s="20"/>
      <c r="AD7" s="20"/>
      <c r="AE7" s="20"/>
      <c r="AF7" s="20"/>
      <c r="AG7" s="20"/>
      <c r="AH7" s="20"/>
      <c r="AI7" s="20"/>
      <c r="AJ7" s="20"/>
      <c r="AK7" s="20"/>
      <c r="AL7" s="20"/>
      <c r="AM7" s="20"/>
      <c r="AN7" s="21"/>
      <c r="AO7" s="21"/>
      <c r="AP7" s="21"/>
      <c r="AQ7" s="21"/>
      <c r="AR7" s="21"/>
    </row>
    <row r="8" spans="1:44" s="5" customFormat="1" ht="18" customHeight="1">
      <c r="A8" s="37"/>
      <c r="B8" s="16" t="s">
        <v>32</v>
      </c>
      <c r="C8" s="24">
        <v>59761065</v>
      </c>
      <c r="D8" s="24">
        <f>E8+F8</f>
        <v>125927847</v>
      </c>
      <c r="E8" s="24">
        <v>61420608</v>
      </c>
      <c r="F8" s="24">
        <v>64507239</v>
      </c>
      <c r="G8" s="18">
        <f aca="true" t="shared" si="0" ref="G8:I9">J8+M8</f>
        <v>15035727</v>
      </c>
      <c r="H8" s="18">
        <f t="shared" si="0"/>
        <v>74962731</v>
      </c>
      <c r="I8" s="18">
        <f t="shared" si="0"/>
        <v>35929389</v>
      </c>
      <c r="J8" s="18">
        <v>7707703</v>
      </c>
      <c r="K8" s="18">
        <v>38073974</v>
      </c>
      <c r="L8" s="18">
        <v>15638931</v>
      </c>
      <c r="M8" s="18">
        <v>7328024</v>
      </c>
      <c r="N8" s="18">
        <v>36888757</v>
      </c>
      <c r="O8" s="18">
        <v>20290458</v>
      </c>
      <c r="P8" s="19">
        <v>0.119</v>
      </c>
      <c r="Q8" s="19">
        <v>0.595</v>
      </c>
      <c r="R8" s="19">
        <v>0.285</v>
      </c>
      <c r="S8" s="19">
        <v>0.125</v>
      </c>
      <c r="T8" s="19">
        <v>0.62</v>
      </c>
      <c r="U8" s="19">
        <v>0.255</v>
      </c>
      <c r="V8" s="19">
        <v>0.114</v>
      </c>
      <c r="W8" s="19">
        <v>0.572</v>
      </c>
      <c r="X8" s="19">
        <v>0.315</v>
      </c>
      <c r="Y8" s="24">
        <v>1534083</v>
      </c>
      <c r="Z8" s="24">
        <f>AA8+AB8</f>
        <v>2704294</v>
      </c>
      <c r="AA8" s="24">
        <v>1327191</v>
      </c>
      <c r="AB8" s="24">
        <v>1377103</v>
      </c>
      <c r="AC8" s="20"/>
      <c r="AD8" s="20"/>
      <c r="AE8" s="20"/>
      <c r="AF8" s="20"/>
      <c r="AG8" s="20"/>
      <c r="AH8" s="20"/>
      <c r="AI8" s="20"/>
      <c r="AJ8" s="20"/>
      <c r="AK8" s="20"/>
      <c r="AL8" s="20"/>
      <c r="AM8" s="20"/>
      <c r="AN8" s="21"/>
      <c r="AO8" s="21"/>
      <c r="AP8" s="21"/>
      <c r="AQ8" s="21"/>
      <c r="AR8" s="21"/>
    </row>
    <row r="9" spans="1:44" s="5" customFormat="1" ht="18" customHeight="1">
      <c r="A9" s="39" t="s">
        <v>35</v>
      </c>
      <c r="B9" s="16" t="s">
        <v>33</v>
      </c>
      <c r="C9" s="24">
        <v>1328418</v>
      </c>
      <c r="D9" s="24">
        <f>E9+F9</f>
        <v>2788687</v>
      </c>
      <c r="E9" s="24">
        <v>1354102</v>
      </c>
      <c r="F9" s="24">
        <v>1434585</v>
      </c>
      <c r="G9" s="18">
        <f t="shared" si="0"/>
        <v>350622</v>
      </c>
      <c r="H9" s="18">
        <f t="shared" si="0"/>
        <v>1612824</v>
      </c>
      <c r="I9" s="18">
        <f t="shared" si="0"/>
        <v>825202</v>
      </c>
      <c r="J9" s="18">
        <v>179498</v>
      </c>
      <c r="K9" s="18">
        <v>818081</v>
      </c>
      <c r="L9" s="18">
        <v>356515</v>
      </c>
      <c r="M9" s="18">
        <v>171124</v>
      </c>
      <c r="N9" s="18">
        <v>794743</v>
      </c>
      <c r="O9" s="18">
        <v>468687</v>
      </c>
      <c r="P9" s="19">
        <v>0.126</v>
      </c>
      <c r="Q9" s="19">
        <v>0.578</v>
      </c>
      <c r="R9" s="19">
        <v>0.296</v>
      </c>
      <c r="S9" s="19">
        <v>0.133</v>
      </c>
      <c r="T9" s="19">
        <v>0.604</v>
      </c>
      <c r="U9" s="19">
        <v>0.263</v>
      </c>
      <c r="V9" s="19">
        <v>0.119</v>
      </c>
      <c r="W9" s="19">
        <v>0.554</v>
      </c>
      <c r="X9" s="19">
        <v>0.327</v>
      </c>
      <c r="Y9" s="24">
        <v>39309</v>
      </c>
      <c r="Z9" s="24">
        <v>49878</v>
      </c>
      <c r="AA9" s="24">
        <v>24997</v>
      </c>
      <c r="AB9" s="24">
        <v>24881</v>
      </c>
      <c r="AC9" s="20"/>
      <c r="AD9" s="20"/>
      <c r="AE9" s="20"/>
      <c r="AF9" s="20"/>
      <c r="AG9" s="20"/>
      <c r="AH9" s="20"/>
      <c r="AI9" s="20"/>
      <c r="AJ9" s="20"/>
      <c r="AK9" s="20"/>
      <c r="AL9" s="20"/>
      <c r="AM9" s="20"/>
      <c r="AN9" s="21"/>
      <c r="AO9" s="21"/>
      <c r="AP9" s="21"/>
      <c r="AQ9" s="21"/>
      <c r="AR9" s="21"/>
    </row>
    <row r="10" spans="1:44" s="5" customFormat="1" ht="18" customHeight="1">
      <c r="A10" s="38"/>
      <c r="B10" s="16" t="s">
        <v>34</v>
      </c>
      <c r="C10" s="24">
        <v>11977</v>
      </c>
      <c r="D10" s="24">
        <f>SUM(E10:F10)</f>
        <v>21770</v>
      </c>
      <c r="E10" s="24">
        <v>10646</v>
      </c>
      <c r="F10" s="24">
        <v>11124</v>
      </c>
      <c r="G10" s="18">
        <v>1636</v>
      </c>
      <c r="H10" s="18">
        <v>10365</v>
      </c>
      <c r="I10" s="18">
        <v>9769</v>
      </c>
      <c r="J10" s="18">
        <v>850</v>
      </c>
      <c r="K10" s="18">
        <v>5671</v>
      </c>
      <c r="L10" s="18">
        <v>4125</v>
      </c>
      <c r="M10" s="18">
        <v>786</v>
      </c>
      <c r="N10" s="18">
        <v>4694</v>
      </c>
      <c r="O10" s="18">
        <v>5644</v>
      </c>
      <c r="P10" s="19">
        <f>G10/D10</f>
        <v>0.07514928801102434</v>
      </c>
      <c r="Q10" s="19">
        <f>H10/D10</f>
        <v>0.4761139182361047</v>
      </c>
      <c r="R10" s="19">
        <f aca="true" t="shared" si="1" ref="R10:S13">I10/D10</f>
        <v>0.4487367937528709</v>
      </c>
      <c r="S10" s="19">
        <f t="shared" si="1"/>
        <v>0.07984219425136202</v>
      </c>
      <c r="T10" s="19">
        <f>K10/E10</f>
        <v>0.53268833364644</v>
      </c>
      <c r="U10" s="19">
        <f aca="true" t="shared" si="2" ref="U10:V13">L10/E10</f>
        <v>0.387469472102198</v>
      </c>
      <c r="V10" s="19">
        <f t="shared" si="2"/>
        <v>0.07065803667745416</v>
      </c>
      <c r="W10" s="19">
        <f>N10/F10</f>
        <v>0.42197051420352394</v>
      </c>
      <c r="X10" s="19">
        <f>O10/F10</f>
        <v>0.507371449119022</v>
      </c>
      <c r="Y10" s="24">
        <v>521</v>
      </c>
      <c r="Z10" s="24">
        <f>AA10+AB10</f>
        <v>599</v>
      </c>
      <c r="AA10" s="24">
        <v>348</v>
      </c>
      <c r="AB10" s="24">
        <v>251</v>
      </c>
      <c r="AC10" s="20"/>
      <c r="AD10" s="20"/>
      <c r="AE10" s="20"/>
      <c r="AF10" s="20"/>
      <c r="AG10" s="20"/>
      <c r="AH10" s="20"/>
      <c r="AI10" s="20"/>
      <c r="AJ10" s="20"/>
      <c r="AK10" s="20"/>
      <c r="AL10" s="20"/>
      <c r="AM10" s="20"/>
      <c r="AN10" s="21"/>
      <c r="AO10" s="21"/>
      <c r="AP10" s="21"/>
      <c r="AQ10" s="21"/>
      <c r="AR10" s="21"/>
    </row>
    <row r="11" spans="1:44" s="5" customFormat="1" ht="18" customHeight="1">
      <c r="A11" s="37"/>
      <c r="B11" s="16" t="s">
        <v>32</v>
      </c>
      <c r="C11" s="24">
        <v>59497356</v>
      </c>
      <c r="D11" s="24">
        <f>SUM(E11:F11)</f>
        <v>126654244</v>
      </c>
      <c r="E11" s="24">
        <v>61797907</v>
      </c>
      <c r="F11" s="24">
        <v>64856337</v>
      </c>
      <c r="G11" s="18">
        <v>15319131</v>
      </c>
      <c r="H11" s="18">
        <v>75566552</v>
      </c>
      <c r="I11" s="18">
        <v>35768503</v>
      </c>
      <c r="J11" s="18">
        <v>7852993</v>
      </c>
      <c r="K11" s="18">
        <v>38377387</v>
      </c>
      <c r="L11" s="18">
        <v>15567512</v>
      </c>
      <c r="M11" s="18">
        <v>7466138</v>
      </c>
      <c r="N11" s="18">
        <v>37189165</v>
      </c>
      <c r="O11" s="18">
        <v>20200991</v>
      </c>
      <c r="P11" s="19">
        <f>G11/D11</f>
        <v>0.1209523701392904</v>
      </c>
      <c r="Q11" s="19">
        <f>H11/D11</f>
        <v>0.596636556450489</v>
      </c>
      <c r="R11" s="19">
        <f t="shared" si="1"/>
        <v>0.282410615470572</v>
      </c>
      <c r="S11" s="19">
        <f t="shared" si="1"/>
        <v>0.12707538784444594</v>
      </c>
      <c r="T11" s="19">
        <f>K11/E11</f>
        <v>0.6210143492400155</v>
      </c>
      <c r="U11" s="19">
        <f t="shared" si="2"/>
        <v>0.25191002018887143</v>
      </c>
      <c r="V11" s="19">
        <f t="shared" si="2"/>
        <v>0.11511809555325334</v>
      </c>
      <c r="W11" s="19">
        <f>N11/F11</f>
        <v>0.5734083471288242</v>
      </c>
      <c r="X11" s="19">
        <f>O11/F11</f>
        <v>0.3114728943140899</v>
      </c>
      <c r="Y11" s="24">
        <v>1642469</v>
      </c>
      <c r="Z11" s="24">
        <v>2811543</v>
      </c>
      <c r="AA11" s="24">
        <v>1389602</v>
      </c>
      <c r="AB11" s="24">
        <v>1421941</v>
      </c>
      <c r="AC11" s="20"/>
      <c r="AD11" s="20"/>
      <c r="AE11" s="20"/>
      <c r="AF11" s="20"/>
      <c r="AG11" s="20"/>
      <c r="AH11" s="20"/>
      <c r="AI11" s="20"/>
      <c r="AJ11" s="20"/>
      <c r="AK11" s="20"/>
      <c r="AL11" s="20"/>
      <c r="AM11" s="20"/>
      <c r="AN11" s="21"/>
      <c r="AO11" s="21"/>
      <c r="AP11" s="21"/>
      <c r="AQ11" s="21"/>
      <c r="AR11" s="21"/>
    </row>
    <row r="12" spans="1:44" s="5" customFormat="1" ht="18" customHeight="1">
      <c r="A12" s="39" t="s">
        <v>36</v>
      </c>
      <c r="B12" s="16" t="s">
        <v>33</v>
      </c>
      <c r="C12" s="24">
        <v>1329862</v>
      </c>
      <c r="D12" s="24">
        <f>SUM(E12:F12)</f>
        <v>2812477</v>
      </c>
      <c r="E12" s="24">
        <v>1366170</v>
      </c>
      <c r="F12" s="24">
        <v>1446307</v>
      </c>
      <c r="G12" s="18">
        <v>357902</v>
      </c>
      <c r="H12" s="18">
        <v>1632634</v>
      </c>
      <c r="I12" s="18">
        <v>821897</v>
      </c>
      <c r="J12" s="18">
        <v>183149</v>
      </c>
      <c r="K12" s="18">
        <v>828113</v>
      </c>
      <c r="L12" s="18">
        <v>354897</v>
      </c>
      <c r="M12" s="18">
        <v>174753</v>
      </c>
      <c r="N12" s="18">
        <v>804521</v>
      </c>
      <c r="O12" s="18">
        <v>467000</v>
      </c>
      <c r="P12" s="19">
        <f>G12/D12</f>
        <v>0.12725508510825156</v>
      </c>
      <c r="Q12" s="19">
        <f>H12/D12</f>
        <v>0.5804968360630149</v>
      </c>
      <c r="R12" s="19">
        <f t="shared" si="1"/>
        <v>0.29223243425635126</v>
      </c>
      <c r="S12" s="19">
        <f t="shared" si="1"/>
        <v>0.13406018284693705</v>
      </c>
      <c r="T12" s="19">
        <f>K12/E12</f>
        <v>0.6061566276524883</v>
      </c>
      <c r="U12" s="19">
        <f t="shared" si="2"/>
        <v>0.25977513779397876</v>
      </c>
      <c r="V12" s="19">
        <f t="shared" si="2"/>
        <v>0.12082704432738</v>
      </c>
      <c r="W12" s="19">
        <f>N12/F12</f>
        <v>0.5562588025917042</v>
      </c>
      <c r="X12" s="19">
        <f>O12/F12</f>
        <v>0.32289133634836864</v>
      </c>
      <c r="Y12" s="24">
        <v>36888</v>
      </c>
      <c r="Z12" s="24">
        <v>55140</v>
      </c>
      <c r="AA12" s="24">
        <v>28222</v>
      </c>
      <c r="AB12" s="24">
        <v>26918</v>
      </c>
      <c r="AC12" s="20"/>
      <c r="AD12" s="20"/>
      <c r="AE12" s="20"/>
      <c r="AF12" s="20"/>
      <c r="AG12" s="20"/>
      <c r="AH12" s="20"/>
      <c r="AI12" s="20"/>
      <c r="AJ12" s="20"/>
      <c r="AK12" s="20"/>
      <c r="AL12" s="20"/>
      <c r="AM12" s="20"/>
      <c r="AN12" s="21"/>
      <c r="AO12" s="21"/>
      <c r="AP12" s="21"/>
      <c r="AQ12" s="21"/>
      <c r="AR12" s="21"/>
    </row>
    <row r="13" spans="1:44" s="5" customFormat="1" ht="18" customHeight="1">
      <c r="A13" s="38"/>
      <c r="B13" s="16" t="s">
        <v>34</v>
      </c>
      <c r="C13" s="24">
        <v>12254</v>
      </c>
      <c r="D13" s="24">
        <f>SUM(E13:F13)</f>
        <v>22356</v>
      </c>
      <c r="E13" s="24">
        <v>11018</v>
      </c>
      <c r="F13" s="24">
        <v>11338</v>
      </c>
      <c r="G13" s="18">
        <v>1689</v>
      </c>
      <c r="H13" s="18">
        <v>10809</v>
      </c>
      <c r="I13" s="18">
        <v>9858</v>
      </c>
      <c r="J13" s="18">
        <v>886</v>
      </c>
      <c r="K13" s="18">
        <v>5971</v>
      </c>
      <c r="L13" s="18">
        <v>4161</v>
      </c>
      <c r="M13" s="18">
        <v>803</v>
      </c>
      <c r="N13" s="18">
        <v>4838</v>
      </c>
      <c r="O13" s="18">
        <v>5697</v>
      </c>
      <c r="P13" s="19">
        <f>G13/D13</f>
        <v>0.07555018786902845</v>
      </c>
      <c r="Q13" s="19">
        <f>H13/D13</f>
        <v>0.4834943639291465</v>
      </c>
      <c r="R13" s="19">
        <f t="shared" si="1"/>
        <v>0.44095544820182503</v>
      </c>
      <c r="S13" s="19">
        <f t="shared" si="1"/>
        <v>0.08041386821564712</v>
      </c>
      <c r="T13" s="19">
        <f>K13/E13</f>
        <v>0.5419313850063533</v>
      </c>
      <c r="U13" s="19">
        <f t="shared" si="2"/>
        <v>0.37765474677799965</v>
      </c>
      <c r="V13" s="19">
        <f t="shared" si="2"/>
        <v>0.07082377844417005</v>
      </c>
      <c r="W13" s="19">
        <f>N13/F13</f>
        <v>0.42670665020285764</v>
      </c>
      <c r="X13" s="19">
        <f>O13/F13</f>
        <v>0.5024695713529723</v>
      </c>
      <c r="Y13" s="24">
        <v>610</v>
      </c>
      <c r="Z13" s="24">
        <v>726</v>
      </c>
      <c r="AA13" s="24">
        <v>471</v>
      </c>
      <c r="AB13" s="24">
        <v>255</v>
      </c>
      <c r="AC13" s="20"/>
      <c r="AD13" s="20"/>
      <c r="AE13" s="20"/>
      <c r="AF13" s="20"/>
      <c r="AG13" s="20"/>
      <c r="AH13" s="20"/>
      <c r="AI13" s="20"/>
      <c r="AJ13" s="20"/>
      <c r="AK13" s="20"/>
      <c r="AL13" s="20"/>
      <c r="AM13" s="20"/>
      <c r="AN13" s="21"/>
      <c r="AO13" s="21"/>
      <c r="AP13" s="21"/>
      <c r="AQ13" s="21"/>
      <c r="AR13" s="21"/>
    </row>
    <row r="14" spans="1:44" s="5" customFormat="1" ht="18" customHeight="1">
      <c r="A14" s="37"/>
      <c r="B14" s="16" t="s">
        <v>32</v>
      </c>
      <c r="C14" s="24">
        <v>59071519</v>
      </c>
      <c r="D14" s="24">
        <v>127138033</v>
      </c>
      <c r="E14" s="24">
        <v>62036028</v>
      </c>
      <c r="F14" s="24">
        <v>65102005</v>
      </c>
      <c r="G14" s="18">
        <v>15528262</v>
      </c>
      <c r="H14" s="18">
        <v>76122894</v>
      </c>
      <c r="I14" s="18">
        <v>35486813</v>
      </c>
      <c r="J14" s="18">
        <v>7960342</v>
      </c>
      <c r="K14" s="18">
        <v>38639333</v>
      </c>
      <c r="L14" s="18">
        <v>15436335</v>
      </c>
      <c r="M14" s="18">
        <v>7567920</v>
      </c>
      <c r="N14" s="18">
        <v>37483561</v>
      </c>
      <c r="O14" s="18">
        <v>20050478</v>
      </c>
      <c r="P14" s="19">
        <v>0.12213703196115988</v>
      </c>
      <c r="Q14" s="19">
        <v>0.5987421089014331</v>
      </c>
      <c r="R14" s="19">
        <v>0.2791203557475205</v>
      </c>
      <c r="S14" s="19">
        <v>0.12831804769963673</v>
      </c>
      <c r="T14" s="19">
        <v>0.6228531104538156</v>
      </c>
      <c r="U14" s="19">
        <v>0.2488285516925745</v>
      </c>
      <c r="V14" s="19">
        <v>0.11624711097607517</v>
      </c>
      <c r="W14" s="19">
        <v>0.5757666142540464</v>
      </c>
      <c r="X14" s="19">
        <v>0.3079855681864176</v>
      </c>
      <c r="Y14" s="24">
        <v>1690993</v>
      </c>
      <c r="Z14" s="24">
        <v>2866715</v>
      </c>
      <c r="AA14" s="24">
        <v>1411688</v>
      </c>
      <c r="AB14" s="24">
        <v>1455027</v>
      </c>
      <c r="AC14" s="20"/>
      <c r="AD14" s="20"/>
      <c r="AE14" s="20"/>
      <c r="AF14" s="20"/>
      <c r="AG14" s="20"/>
      <c r="AH14" s="20"/>
      <c r="AI14" s="20"/>
      <c r="AJ14" s="20"/>
      <c r="AK14" s="20"/>
      <c r="AL14" s="20"/>
      <c r="AM14" s="20"/>
      <c r="AN14" s="21"/>
      <c r="AO14" s="21"/>
      <c r="AP14" s="21"/>
      <c r="AQ14" s="21"/>
      <c r="AR14" s="21"/>
    </row>
    <row r="15" spans="1:44" s="5" customFormat="1" ht="18" customHeight="1">
      <c r="A15" s="39" t="s">
        <v>37</v>
      </c>
      <c r="B15" s="16" t="s">
        <v>33</v>
      </c>
      <c r="C15" s="24">
        <v>1324413</v>
      </c>
      <c r="D15" s="24">
        <v>2826858</v>
      </c>
      <c r="E15" s="24">
        <v>1372858</v>
      </c>
      <c r="F15" s="24">
        <v>1454000</v>
      </c>
      <c r="G15" s="18">
        <v>363087</v>
      </c>
      <c r="H15" s="18">
        <v>1647407</v>
      </c>
      <c r="I15" s="18">
        <v>816324</v>
      </c>
      <c r="J15" s="18">
        <v>185812</v>
      </c>
      <c r="K15" s="18">
        <v>835047</v>
      </c>
      <c r="L15" s="18">
        <v>351988</v>
      </c>
      <c r="M15" s="18">
        <v>177275</v>
      </c>
      <c r="N15" s="18">
        <v>812360</v>
      </c>
      <c r="O15" s="18">
        <v>464336</v>
      </c>
      <c r="P15" s="19">
        <v>0.12844189556037128</v>
      </c>
      <c r="Q15" s="19">
        <v>0.5827696332818981</v>
      </c>
      <c r="R15" s="19">
        <v>0.2887743211721282</v>
      </c>
      <c r="S15" s="19">
        <v>0.13534684577720346</v>
      </c>
      <c r="T15" s="19">
        <v>0.6082544589462275</v>
      </c>
      <c r="U15" s="19">
        <v>0.2563906827945789</v>
      </c>
      <c r="V15" s="19">
        <v>0.1219222833562586</v>
      </c>
      <c r="W15" s="19">
        <v>0.558707015130674</v>
      </c>
      <c r="X15" s="19">
        <v>0.31935075653370015</v>
      </c>
      <c r="Y15" s="24">
        <v>37728</v>
      </c>
      <c r="Z15" s="24">
        <v>56149</v>
      </c>
      <c r="AA15" s="24">
        <v>28846</v>
      </c>
      <c r="AB15" s="24">
        <v>27303</v>
      </c>
      <c r="AC15" s="20"/>
      <c r="AD15" s="20"/>
      <c r="AE15" s="20"/>
      <c r="AF15" s="20"/>
      <c r="AG15" s="20"/>
      <c r="AH15" s="20"/>
      <c r="AI15" s="20"/>
      <c r="AJ15" s="20"/>
      <c r="AK15" s="20"/>
      <c r="AL15" s="20"/>
      <c r="AM15" s="20"/>
      <c r="AN15" s="21"/>
      <c r="AO15" s="21"/>
      <c r="AP15" s="21"/>
      <c r="AQ15" s="21"/>
      <c r="AR15" s="21"/>
    </row>
    <row r="16" spans="1:44" s="5" customFormat="1" ht="18" customHeight="1">
      <c r="A16" s="38"/>
      <c r="B16" s="16" t="s">
        <v>34</v>
      </c>
      <c r="C16" s="24">
        <v>12384</v>
      </c>
      <c r="D16" s="24">
        <v>22932</v>
      </c>
      <c r="E16" s="24">
        <v>11257</v>
      </c>
      <c r="F16" s="24">
        <v>11675</v>
      </c>
      <c r="G16" s="18">
        <v>1789</v>
      </c>
      <c r="H16" s="18">
        <v>11147</v>
      </c>
      <c r="I16" s="18">
        <v>9996</v>
      </c>
      <c r="J16" s="18">
        <v>924</v>
      </c>
      <c r="K16" s="18">
        <v>6139</v>
      </c>
      <c r="L16" s="18">
        <v>4194</v>
      </c>
      <c r="M16" s="18">
        <v>865</v>
      </c>
      <c r="N16" s="18">
        <v>5008</v>
      </c>
      <c r="O16" s="18">
        <v>5802</v>
      </c>
      <c r="P16" s="19">
        <v>0.07801325658468515</v>
      </c>
      <c r="Q16" s="19">
        <v>0.48608930751787893</v>
      </c>
      <c r="R16" s="19">
        <v>0.4358974358974359</v>
      </c>
      <c r="S16" s="19">
        <v>0.08208225992715644</v>
      </c>
      <c r="T16" s="19">
        <v>0.5453495602736075</v>
      </c>
      <c r="U16" s="19">
        <v>0.372568179799236</v>
      </c>
      <c r="V16" s="19">
        <v>0.07408993576017131</v>
      </c>
      <c r="W16" s="19">
        <v>0.4289507494646681</v>
      </c>
      <c r="X16" s="19">
        <v>0.4969593147751606</v>
      </c>
      <c r="Y16" s="24">
        <v>658</v>
      </c>
      <c r="Z16" s="24">
        <v>783</v>
      </c>
      <c r="AA16" s="24">
        <v>516</v>
      </c>
      <c r="AB16" s="24">
        <v>267</v>
      </c>
      <c r="AC16" s="20"/>
      <c r="AD16" s="20"/>
      <c r="AE16" s="20"/>
      <c r="AF16" s="20"/>
      <c r="AG16" s="20"/>
      <c r="AH16" s="20"/>
      <c r="AI16" s="20"/>
      <c r="AJ16" s="20"/>
      <c r="AK16" s="20"/>
      <c r="AL16" s="20"/>
      <c r="AM16" s="20"/>
      <c r="AN16" s="21"/>
      <c r="AO16" s="21"/>
      <c r="AP16" s="21"/>
      <c r="AQ16" s="21"/>
      <c r="AR16" s="21"/>
    </row>
    <row r="17" spans="1:44" s="5" customFormat="1" ht="18" customHeight="1">
      <c r="A17" s="39"/>
      <c r="B17" s="16" t="s">
        <v>32</v>
      </c>
      <c r="C17" s="17">
        <v>58527117</v>
      </c>
      <c r="D17" s="17">
        <v>127443563</v>
      </c>
      <c r="E17" s="17">
        <v>62174142</v>
      </c>
      <c r="F17" s="17">
        <v>65269421</v>
      </c>
      <c r="G17" s="18">
        <v>15758424</v>
      </c>
      <c r="H17" s="18">
        <v>76499828</v>
      </c>
      <c r="I17" s="18">
        <v>35185241</v>
      </c>
      <c r="J17" s="18">
        <v>8078009</v>
      </c>
      <c r="K17" s="18">
        <v>38803323</v>
      </c>
      <c r="L17" s="18">
        <v>15292789</v>
      </c>
      <c r="M17" s="18">
        <v>7680415</v>
      </c>
      <c r="N17" s="18">
        <v>37696505</v>
      </c>
      <c r="O17" s="18">
        <v>19892452</v>
      </c>
      <c r="P17" s="19">
        <v>0.12365021527215149</v>
      </c>
      <c r="Q17" s="19">
        <v>0.6002643538771746</v>
      </c>
      <c r="R17" s="19">
        <v>0.27608488158793865</v>
      </c>
      <c r="S17" s="19">
        <v>0.12992554042804483</v>
      </c>
      <c r="T17" s="19">
        <v>0.6241070926238114</v>
      </c>
      <c r="U17" s="19">
        <v>0.24596702918714985</v>
      </c>
      <c r="V17" s="19">
        <v>0.11767248555797669</v>
      </c>
      <c r="W17" s="19">
        <v>0.5775523119777637</v>
      </c>
      <c r="X17" s="19">
        <v>0.30477445172985373</v>
      </c>
      <c r="Y17" s="17">
        <v>1530602</v>
      </c>
      <c r="Z17" s="17">
        <v>2667199</v>
      </c>
      <c r="AA17" s="17">
        <v>1295283</v>
      </c>
      <c r="AB17" s="17">
        <v>1371916</v>
      </c>
      <c r="AC17" s="20"/>
      <c r="AD17" s="20"/>
      <c r="AE17" s="20"/>
      <c r="AF17" s="20"/>
      <c r="AG17" s="20"/>
      <c r="AH17" s="20"/>
      <c r="AI17" s="20"/>
      <c r="AJ17" s="20"/>
      <c r="AK17" s="20"/>
      <c r="AL17" s="20"/>
      <c r="AM17" s="20"/>
      <c r="AN17" s="21"/>
      <c r="AO17" s="21"/>
      <c r="AP17" s="21"/>
      <c r="AQ17" s="21"/>
      <c r="AR17" s="21"/>
    </row>
    <row r="18" spans="1:44" s="5" customFormat="1" ht="18" customHeight="1">
      <c r="A18" s="39" t="s">
        <v>38</v>
      </c>
      <c r="B18" s="16" t="s">
        <v>33</v>
      </c>
      <c r="C18" s="17">
        <v>1315854</v>
      </c>
      <c r="D18" s="17">
        <v>2838632</v>
      </c>
      <c r="E18" s="17">
        <v>1377295</v>
      </c>
      <c r="F18" s="17">
        <v>1461337</v>
      </c>
      <c r="G18" s="18">
        <v>368786</v>
      </c>
      <c r="H18" s="18">
        <v>1658409</v>
      </c>
      <c r="I18" s="18">
        <v>811406</v>
      </c>
      <c r="J18" s="18">
        <v>188621</v>
      </c>
      <c r="K18" s="18">
        <v>839410</v>
      </c>
      <c r="L18" s="18">
        <v>349258</v>
      </c>
      <c r="M18" s="18">
        <v>180165</v>
      </c>
      <c r="N18" s="18">
        <v>818999</v>
      </c>
      <c r="O18" s="18">
        <v>462148</v>
      </c>
      <c r="P18" s="19">
        <v>0.12991680499620945</v>
      </c>
      <c r="Q18" s="19">
        <v>0.5842282479729672</v>
      </c>
      <c r="R18" s="19">
        <v>0.2858440262774463</v>
      </c>
      <c r="S18" s="19">
        <v>0.13695032654587433</v>
      </c>
      <c r="T18" s="19">
        <v>0.6094627512624383</v>
      </c>
      <c r="U18" s="19">
        <v>0.25358256582649324</v>
      </c>
      <c r="V18" s="19">
        <v>0.12328778372134559</v>
      </c>
      <c r="W18" s="19">
        <v>0.5604449897593778</v>
      </c>
      <c r="X18" s="19">
        <v>0.3162501188979681</v>
      </c>
      <c r="Y18" s="17">
        <v>33765</v>
      </c>
      <c r="Z18" s="17">
        <v>51546</v>
      </c>
      <c r="AA18" s="17">
        <v>25820</v>
      </c>
      <c r="AB18" s="17">
        <v>25726</v>
      </c>
      <c r="AC18" s="20"/>
      <c r="AD18" s="20"/>
      <c r="AE18" s="20"/>
      <c r="AF18" s="20"/>
      <c r="AG18" s="20"/>
      <c r="AH18" s="20"/>
      <c r="AI18" s="20"/>
      <c r="AJ18" s="20"/>
      <c r="AK18" s="20"/>
      <c r="AL18" s="20"/>
      <c r="AM18" s="20"/>
      <c r="AN18" s="21"/>
      <c r="AO18" s="21"/>
      <c r="AP18" s="21"/>
      <c r="AQ18" s="21"/>
      <c r="AR18" s="21"/>
    </row>
    <row r="19" spans="1:44" s="5" customFormat="1" ht="18" customHeight="1">
      <c r="A19" s="38"/>
      <c r="B19" s="16" t="s">
        <v>34</v>
      </c>
      <c r="C19" s="24">
        <v>12515</v>
      </c>
      <c r="D19" s="24">
        <v>23501</v>
      </c>
      <c r="E19" s="24">
        <v>11508</v>
      </c>
      <c r="F19" s="24">
        <v>11993</v>
      </c>
      <c r="G19" s="18">
        <v>1884</v>
      </c>
      <c r="H19" s="18">
        <v>11502</v>
      </c>
      <c r="I19" s="18">
        <v>10115</v>
      </c>
      <c r="J19" s="18">
        <v>967</v>
      </c>
      <c r="K19" s="18">
        <v>6301</v>
      </c>
      <c r="L19" s="18">
        <v>4240</v>
      </c>
      <c r="M19" s="18">
        <v>917</v>
      </c>
      <c r="N19" s="18">
        <v>5201</v>
      </c>
      <c r="O19" s="18">
        <v>5875</v>
      </c>
      <c r="P19" s="19">
        <v>0.08016680141270584</v>
      </c>
      <c r="Q19" s="19">
        <v>0.48942598187311176</v>
      </c>
      <c r="R19" s="19">
        <v>0.43040721671418236</v>
      </c>
      <c r="S19" s="19">
        <v>0.08402850191171359</v>
      </c>
      <c r="T19" s="19">
        <v>0.5475321515467501</v>
      </c>
      <c r="U19" s="19">
        <v>0.3684393465415363</v>
      </c>
      <c r="V19" s="19">
        <v>0.07646126907362628</v>
      </c>
      <c r="W19" s="19">
        <v>0.4336696406236972</v>
      </c>
      <c r="X19" s="19">
        <v>0.48986909030267656</v>
      </c>
      <c r="Y19" s="24">
        <v>588</v>
      </c>
      <c r="Z19" s="24">
        <v>713</v>
      </c>
      <c r="AA19" s="24">
        <v>470</v>
      </c>
      <c r="AB19" s="24">
        <v>243</v>
      </c>
      <c r="AC19" s="20"/>
      <c r="AD19" s="20"/>
      <c r="AE19" s="20"/>
      <c r="AF19" s="20"/>
      <c r="AG19" s="20"/>
      <c r="AH19" s="20"/>
      <c r="AI19" s="20"/>
      <c r="AJ19" s="20"/>
      <c r="AK19" s="20"/>
      <c r="AL19" s="20"/>
      <c r="AM19" s="20"/>
      <c r="AN19" s="21"/>
      <c r="AO19" s="21"/>
      <c r="AP19" s="21"/>
      <c r="AQ19" s="21"/>
      <c r="AR19" s="21"/>
    </row>
    <row r="21" spans="1:2" ht="14.25">
      <c r="A21" s="31" t="s">
        <v>29</v>
      </c>
      <c r="B21" s="31"/>
    </row>
  </sheetData>
  <sheetProtection selectLockedCells="1" selectUnlockedCells="1"/>
  <mergeCells count="8">
    <mergeCell ref="V3:X3"/>
    <mergeCell ref="Y3:AB3"/>
    <mergeCell ref="C3:F3"/>
    <mergeCell ref="G3:I3"/>
    <mergeCell ref="J3:L3"/>
    <mergeCell ref="M3:O3"/>
    <mergeCell ref="P3:R3"/>
    <mergeCell ref="S3:U3"/>
  </mergeCells>
  <printOptions/>
  <pageMargins left="0.75" right="0.75" top="0.65" bottom="1" header="0.2298611111111111" footer="0.5"/>
  <pageSetup fitToHeight="0" fitToWidth="1" horizontalDpi="300" verticalDpi="300" orientation="landscape" paperSize="8" scale="72" r:id="rId1"/>
  <headerFooter alignWithMargins="0">
    <oddHeader>&amp;C地区別人口・世帯数</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43"/>
  <sheetViews>
    <sheetView zoomScale="120" zoomScaleNormal="120" zoomScalePageLayoutView="0" workbookViewId="0" topLeftCell="A1">
      <selection activeCell="AB27" sqref="AB27"/>
    </sheetView>
  </sheetViews>
  <sheetFormatPr defaultColWidth="6.796875" defaultRowHeight="15"/>
  <cols>
    <col min="1" max="1" width="7.3984375" style="1" bestFit="1" customWidth="1"/>
    <col min="2" max="5" width="10.3984375" style="2" customWidth="1"/>
    <col min="6" max="9" width="9.8984375" style="2" bestFit="1" customWidth="1"/>
    <col min="10" max="11" width="9.8984375" style="3" bestFit="1" customWidth="1"/>
    <col min="12" max="12" width="9.69921875" style="2" bestFit="1" customWidth="1"/>
    <col min="13" max="13" width="9.8984375" style="2" bestFit="1" customWidth="1"/>
    <col min="14" max="14" width="9.8984375" style="3" bestFit="1" customWidth="1"/>
    <col min="15" max="19" width="7.69921875" style="2" bestFit="1" customWidth="1"/>
    <col min="20" max="20" width="7.69921875" style="3" bestFit="1" customWidth="1"/>
    <col min="21" max="23" width="7.69921875" style="2" bestFit="1" customWidth="1"/>
    <col min="24" max="27" width="8.69921875" style="2" customWidth="1"/>
    <col min="28" max="28" width="8.59765625" style="0" bestFit="1" customWidth="1"/>
    <col min="29" max="43" width="6.69921875" style="0" bestFit="1" customWidth="1"/>
    <col min="44" max="44" width="6.69921875" style="4" bestFit="1" customWidth="1"/>
    <col min="45" max="16384" width="6.69921875" style="4" customWidth="1"/>
  </cols>
  <sheetData>
    <row r="1" spans="1:256" ht="18" customHeight="1">
      <c r="A1" s="8" t="s">
        <v>2</v>
      </c>
      <c r="B1"/>
      <c r="C1"/>
      <c r="D1"/>
      <c r="E1"/>
      <c r="F1"/>
      <c r="G1"/>
      <c r="H1"/>
      <c r="I1"/>
      <c r="J1"/>
      <c r="K1"/>
      <c r="L1"/>
      <c r="M1"/>
      <c r="N1"/>
      <c r="O1"/>
      <c r="P1"/>
      <c r="Q1"/>
      <c r="R1"/>
      <c r="S1"/>
      <c r="T1"/>
      <c r="U1"/>
      <c r="V1"/>
      <c r="W1"/>
      <c r="X1"/>
      <c r="Y1"/>
      <c r="Z1"/>
      <c r="AA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 customHeight="1">
      <c r="A2" s="9" t="s">
        <v>6</v>
      </c>
      <c r="B2" s="10"/>
      <c r="C2" s="10"/>
      <c r="D2" s="10"/>
      <c r="E2" s="10"/>
      <c r="F2" s="10"/>
      <c r="G2" s="10"/>
      <c r="H2" s="10"/>
      <c r="I2" s="10"/>
      <c r="J2" s="11"/>
      <c r="K2" s="11"/>
      <c r="L2" s="10"/>
      <c r="M2" s="10"/>
      <c r="N2" s="11"/>
      <c r="O2" s="10"/>
      <c r="P2" s="10"/>
      <c r="Q2" s="10"/>
      <c r="R2" s="10"/>
      <c r="S2" s="10"/>
      <c r="T2" s="11"/>
      <c r="U2" s="10"/>
      <c r="V2" s="10"/>
      <c r="W2" s="10"/>
      <c r="X2" s="10"/>
      <c r="Y2" s="10"/>
      <c r="Z2" s="10"/>
      <c r="AA2" s="12" t="s">
        <v>7</v>
      </c>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 customHeight="1">
      <c r="A3" s="13" t="s">
        <v>4</v>
      </c>
      <c r="B3" s="40" t="s">
        <v>8</v>
      </c>
      <c r="C3" s="41"/>
      <c r="D3" s="41"/>
      <c r="E3" s="42"/>
      <c r="F3" s="40" t="s">
        <v>12</v>
      </c>
      <c r="G3" s="41"/>
      <c r="H3" s="42"/>
      <c r="I3" s="40" t="s">
        <v>11</v>
      </c>
      <c r="J3" s="41"/>
      <c r="K3" s="42"/>
      <c r="L3" s="40" t="s">
        <v>13</v>
      </c>
      <c r="M3" s="41"/>
      <c r="N3" s="42"/>
      <c r="O3" s="40" t="s">
        <v>1</v>
      </c>
      <c r="P3" s="41"/>
      <c r="Q3" s="42"/>
      <c r="R3" s="40" t="s">
        <v>14</v>
      </c>
      <c r="S3" s="41"/>
      <c r="T3" s="42"/>
      <c r="U3" s="40" t="s">
        <v>3</v>
      </c>
      <c r="V3" s="41"/>
      <c r="W3" s="42"/>
      <c r="X3" s="40" t="s">
        <v>15</v>
      </c>
      <c r="Y3" s="41"/>
      <c r="Z3" s="41"/>
      <c r="AA3" s="42"/>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 customHeight="1">
      <c r="A4" s="13"/>
      <c r="B4" s="14" t="s">
        <v>18</v>
      </c>
      <c r="C4" s="14" t="s">
        <v>20</v>
      </c>
      <c r="D4" s="14" t="s">
        <v>10</v>
      </c>
      <c r="E4" s="14" t="s">
        <v>19</v>
      </c>
      <c r="F4" s="15" t="s">
        <v>9</v>
      </c>
      <c r="G4" s="15" t="s">
        <v>17</v>
      </c>
      <c r="H4" s="15" t="s">
        <v>21</v>
      </c>
      <c r="I4" s="15" t="s">
        <v>9</v>
      </c>
      <c r="J4" s="15" t="s">
        <v>17</v>
      </c>
      <c r="K4" s="15" t="s">
        <v>21</v>
      </c>
      <c r="L4" s="15" t="s">
        <v>9</v>
      </c>
      <c r="M4" s="15" t="s">
        <v>17</v>
      </c>
      <c r="N4" s="15" t="s">
        <v>21</v>
      </c>
      <c r="O4" s="15" t="s">
        <v>9</v>
      </c>
      <c r="P4" s="15" t="s">
        <v>17</v>
      </c>
      <c r="Q4" s="15" t="s">
        <v>21</v>
      </c>
      <c r="R4" s="15" t="s">
        <v>9</v>
      </c>
      <c r="S4" s="15" t="s">
        <v>17</v>
      </c>
      <c r="T4" s="15" t="s">
        <v>21</v>
      </c>
      <c r="U4" s="15" t="s">
        <v>9</v>
      </c>
      <c r="V4" s="15" t="s">
        <v>17</v>
      </c>
      <c r="W4" s="15" t="s">
        <v>21</v>
      </c>
      <c r="X4" s="14" t="s">
        <v>18</v>
      </c>
      <c r="Y4" s="14" t="s">
        <v>20</v>
      </c>
      <c r="Z4" s="14" t="s">
        <v>10</v>
      </c>
      <c r="AA4" s="14" t="s">
        <v>19</v>
      </c>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43" s="5" customFormat="1" ht="18" customHeight="1">
      <c r="A5" s="16" t="s">
        <v>22</v>
      </c>
      <c r="B5" s="17">
        <v>56412140</v>
      </c>
      <c r="C5" s="17">
        <v>128226483</v>
      </c>
      <c r="D5" s="17">
        <v>62534401</v>
      </c>
      <c r="E5" s="17">
        <v>65692082</v>
      </c>
      <c r="F5" s="18">
        <v>16492143</v>
      </c>
      <c r="G5" s="18">
        <v>78909420</v>
      </c>
      <c r="H5" s="18">
        <v>32824841</v>
      </c>
      <c r="I5" s="18">
        <v>8455200</v>
      </c>
      <c r="J5" s="18">
        <v>39908266</v>
      </c>
      <c r="K5" s="18">
        <v>14170911</v>
      </c>
      <c r="L5" s="18">
        <v>8036943</v>
      </c>
      <c r="M5" s="18">
        <v>39001154</v>
      </c>
      <c r="N5" s="18">
        <v>18653930</v>
      </c>
      <c r="O5" s="19">
        <v>0.1286172919520845</v>
      </c>
      <c r="P5" s="19">
        <v>0.6153909719258228</v>
      </c>
      <c r="Q5" s="19">
        <v>0.255991120024714</v>
      </c>
      <c r="R5" s="19">
        <v>0.13520877892473937</v>
      </c>
      <c r="S5" s="19">
        <v>0.6381809909716734</v>
      </c>
      <c r="T5" s="19">
        <v>0.22660984631483078</v>
      </c>
      <c r="U5" s="19">
        <v>0.1223426439734396</v>
      </c>
      <c r="V5" s="19">
        <v>0.5936964214347781</v>
      </c>
      <c r="W5" s="19">
        <v>0.28396009735237193</v>
      </c>
      <c r="X5" s="17">
        <v>1047943</v>
      </c>
      <c r="Y5" s="17">
        <v>2062907</v>
      </c>
      <c r="Z5" s="17">
        <v>949788</v>
      </c>
      <c r="AA5" s="17">
        <v>1113119</v>
      </c>
      <c r="AB5" s="20"/>
      <c r="AC5" s="20"/>
      <c r="AD5" s="20"/>
      <c r="AE5" s="20"/>
      <c r="AF5" s="20"/>
      <c r="AG5" s="20"/>
      <c r="AH5" s="20"/>
      <c r="AI5" s="20"/>
      <c r="AJ5" s="20"/>
      <c r="AK5" s="20"/>
      <c r="AL5" s="20"/>
      <c r="AM5" s="21"/>
      <c r="AN5" s="21"/>
      <c r="AO5" s="21"/>
      <c r="AP5" s="21"/>
      <c r="AQ5" s="21"/>
    </row>
    <row r="6" spans="1:38" s="5" customFormat="1" ht="18" customHeight="1">
      <c r="A6" s="16" t="s">
        <v>23</v>
      </c>
      <c r="B6" s="17">
        <v>56950757</v>
      </c>
      <c r="C6" s="17">
        <v>128066211</v>
      </c>
      <c r="D6" s="17">
        <v>62464685</v>
      </c>
      <c r="E6" s="17">
        <v>65601526</v>
      </c>
      <c r="F6" s="18">
        <v>16321807</v>
      </c>
      <c r="G6" s="18">
        <v>78122617</v>
      </c>
      <c r="H6" s="18">
        <v>33621722</v>
      </c>
      <c r="I6" s="18">
        <v>8366984</v>
      </c>
      <c r="J6" s="18">
        <v>39542471</v>
      </c>
      <c r="K6" s="18">
        <v>14555210</v>
      </c>
      <c r="L6" s="18">
        <v>7954823</v>
      </c>
      <c r="M6" s="18">
        <v>38580146</v>
      </c>
      <c r="N6" s="18">
        <v>19066512</v>
      </c>
      <c r="O6" s="19">
        <v>0.12744819162331586</v>
      </c>
      <c r="P6" s="19">
        <v>0.6100173995153179</v>
      </c>
      <c r="Q6" s="19">
        <v>0.26253390131140836</v>
      </c>
      <c r="R6" s="19">
        <v>0.13394742965565262</v>
      </c>
      <c r="S6" s="19">
        <v>0.6330372273549446</v>
      </c>
      <c r="T6" s="19">
        <v>0.2330150228084877</v>
      </c>
      <c r="U6" s="19">
        <v>0.12125972496432476</v>
      </c>
      <c r="V6" s="19">
        <v>0.5880983012498825</v>
      </c>
      <c r="W6" s="19">
        <v>0.2906412878261399</v>
      </c>
      <c r="X6" s="17">
        <v>1138788</v>
      </c>
      <c r="Y6" s="17">
        <v>2174469</v>
      </c>
      <c r="Z6" s="17">
        <v>1020241</v>
      </c>
      <c r="AA6" s="17">
        <v>1154228</v>
      </c>
      <c r="AB6" s="20"/>
      <c r="AC6" s="20"/>
      <c r="AD6" s="20"/>
      <c r="AE6" s="20"/>
      <c r="AF6" s="20"/>
      <c r="AG6" s="20"/>
      <c r="AH6" s="20"/>
      <c r="AI6" s="20"/>
      <c r="AJ6" s="20"/>
      <c r="AK6" s="20"/>
      <c r="AL6" s="20"/>
    </row>
    <row r="7" spans="1:38" s="5" customFormat="1" ht="18" customHeight="1">
      <c r="A7" s="16" t="s">
        <v>0</v>
      </c>
      <c r="B7" s="17">
        <v>57477037</v>
      </c>
      <c r="C7" s="17">
        <v>127907086</v>
      </c>
      <c r="D7" s="17">
        <v>62394275</v>
      </c>
      <c r="E7" s="17">
        <v>65512811</v>
      </c>
      <c r="F7" s="18">
        <v>16142185</v>
      </c>
      <c r="G7" s="18">
        <v>78508812</v>
      </c>
      <c r="H7" s="18">
        <v>34272983</v>
      </c>
      <c r="I7" s="18">
        <v>8275837</v>
      </c>
      <c r="J7" s="18">
        <v>39254406</v>
      </c>
      <c r="K7" s="18">
        <v>14864006</v>
      </c>
      <c r="L7" s="18">
        <v>7866348</v>
      </c>
      <c r="M7" s="18">
        <v>39254406</v>
      </c>
      <c r="N7" s="18">
        <v>19408977</v>
      </c>
      <c r="O7" s="19">
        <v>0.1262024294729066</v>
      </c>
      <c r="P7" s="19">
        <v>0.6137956422523768</v>
      </c>
      <c r="Q7" s="19">
        <v>0.2679521836655711</v>
      </c>
      <c r="R7" s="19">
        <v>0.13263776203826394</v>
      </c>
      <c r="S7" s="19">
        <v>0.6291347403267367</v>
      </c>
      <c r="T7" s="19">
        <v>0.23822708093010136</v>
      </c>
      <c r="U7" s="19">
        <v>0.12007343113395028</v>
      </c>
      <c r="V7" s="19">
        <v>0.5991867147938439</v>
      </c>
      <c r="W7" s="19">
        <v>0.2962623142517881</v>
      </c>
      <c r="X7" s="17">
        <v>1255469</v>
      </c>
      <c r="Y7" s="17">
        <v>2323428</v>
      </c>
      <c r="Z7" s="17">
        <v>1104110</v>
      </c>
      <c r="AA7" s="17">
        <v>1219318</v>
      </c>
      <c r="AB7" s="20"/>
      <c r="AC7" s="20"/>
      <c r="AD7" s="20"/>
      <c r="AE7" s="20"/>
      <c r="AF7" s="20"/>
      <c r="AG7" s="20"/>
      <c r="AH7" s="20"/>
      <c r="AI7" s="20"/>
      <c r="AJ7" s="20"/>
      <c r="AK7" s="20"/>
      <c r="AL7" s="20"/>
    </row>
    <row r="8" spans="1:38" s="5" customFormat="1" ht="18" customHeight="1">
      <c r="A8" s="16" t="s">
        <v>24</v>
      </c>
      <c r="B8" s="17">
        <v>58007536</v>
      </c>
      <c r="C8" s="17">
        <v>127707259</v>
      </c>
      <c r="D8" s="17">
        <v>62298889</v>
      </c>
      <c r="E8" s="17">
        <v>65408370</v>
      </c>
      <c r="F8" s="18">
        <v>15950238</v>
      </c>
      <c r="G8" s="18">
        <v>76963206</v>
      </c>
      <c r="H8" s="18">
        <v>34793745</v>
      </c>
      <c r="I8" s="18">
        <v>8176039</v>
      </c>
      <c r="J8" s="18">
        <v>39013529</v>
      </c>
      <c r="K8" s="18">
        <v>15109304</v>
      </c>
      <c r="L8" s="18">
        <v>7774199</v>
      </c>
      <c r="M8" s="18">
        <v>37949677</v>
      </c>
      <c r="N8" s="18">
        <v>19684441</v>
      </c>
      <c r="O8" s="19">
        <v>0.12489687841471878</v>
      </c>
      <c r="P8" s="19">
        <v>0.6026533386015277</v>
      </c>
      <c r="Q8" s="19">
        <v>0.272449234855162</v>
      </c>
      <c r="R8" s="19">
        <v>0.1312389214517132</v>
      </c>
      <c r="S8" s="19">
        <v>0.626231536809589</v>
      </c>
      <c r="T8" s="19">
        <v>0.2425292688606373</v>
      </c>
      <c r="U8" s="19">
        <v>0.11885633291274496</v>
      </c>
      <c r="V8" s="19">
        <v>0.5801960360730591</v>
      </c>
      <c r="W8" s="19">
        <v>0.3009468207203451</v>
      </c>
      <c r="X8" s="17">
        <v>1393537</v>
      </c>
      <c r="Y8" s="17">
        <v>2497656</v>
      </c>
      <c r="Z8" s="17">
        <v>1200644</v>
      </c>
      <c r="AA8" s="17">
        <v>1297012</v>
      </c>
      <c r="AB8" s="20"/>
      <c r="AC8" s="20"/>
      <c r="AD8" s="20"/>
      <c r="AE8" s="20"/>
      <c r="AF8" s="20"/>
      <c r="AG8" s="20"/>
      <c r="AH8" s="20"/>
      <c r="AI8" s="20"/>
      <c r="AJ8" s="20"/>
      <c r="AK8" s="20"/>
      <c r="AL8" s="20"/>
    </row>
    <row r="9" spans="1:256" s="6" customFormat="1" ht="18" customHeight="1">
      <c r="A9" s="16" t="s">
        <v>25</v>
      </c>
      <c r="B9" s="17">
        <v>58527117</v>
      </c>
      <c r="C9" s="17">
        <v>127443563</v>
      </c>
      <c r="D9" s="17">
        <v>62174142</v>
      </c>
      <c r="E9" s="17">
        <v>65269421</v>
      </c>
      <c r="F9" s="18">
        <v>15758424</v>
      </c>
      <c r="G9" s="18">
        <v>76499828</v>
      </c>
      <c r="H9" s="18">
        <v>35185241</v>
      </c>
      <c r="I9" s="18">
        <v>8078009</v>
      </c>
      <c r="J9" s="18">
        <v>38803323</v>
      </c>
      <c r="K9" s="18">
        <v>15292789</v>
      </c>
      <c r="L9" s="18">
        <v>7680415</v>
      </c>
      <c r="M9" s="18">
        <v>37696505</v>
      </c>
      <c r="N9" s="18">
        <v>19892452</v>
      </c>
      <c r="O9" s="19">
        <v>0.12365021527215149</v>
      </c>
      <c r="P9" s="19">
        <v>0.6002643538771746</v>
      </c>
      <c r="Q9" s="19">
        <v>0.27608488158793865</v>
      </c>
      <c r="R9" s="19">
        <v>0.12992554042804483</v>
      </c>
      <c r="S9" s="19">
        <v>0.6241070926238114</v>
      </c>
      <c r="T9" s="19">
        <v>0.24596702918714985</v>
      </c>
      <c r="U9" s="19">
        <v>0.11767248555797669</v>
      </c>
      <c r="V9" s="19">
        <v>0.5775523119777637</v>
      </c>
      <c r="W9" s="19">
        <v>0.30477445172985373</v>
      </c>
      <c r="X9" s="17">
        <v>1530602</v>
      </c>
      <c r="Y9" s="17">
        <v>2667199</v>
      </c>
      <c r="Z9" s="17">
        <v>1295283</v>
      </c>
      <c r="AA9" s="17">
        <v>1371916</v>
      </c>
      <c r="AB9" s="22"/>
      <c r="AC9" s="20"/>
      <c r="AD9" s="20"/>
      <c r="AE9" s="20"/>
      <c r="AF9" s="20"/>
      <c r="AG9" s="20"/>
      <c r="AH9" s="20"/>
      <c r="AI9" s="20"/>
      <c r="AJ9" s="20"/>
      <c r="AK9" s="20"/>
      <c r="AL9" s="20"/>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row>
    <row r="10" spans="1:43" s="5" customFormat="1" ht="18" customHeight="1">
      <c r="A10" s="23" t="s">
        <v>5</v>
      </c>
      <c r="B10" s="24">
        <v>59071519</v>
      </c>
      <c r="C10" s="24">
        <v>127138033</v>
      </c>
      <c r="D10" s="24">
        <v>62036028</v>
      </c>
      <c r="E10" s="24">
        <v>65102005</v>
      </c>
      <c r="F10" s="18">
        <v>15528262</v>
      </c>
      <c r="G10" s="18">
        <v>76122894</v>
      </c>
      <c r="H10" s="18">
        <v>35486813</v>
      </c>
      <c r="I10" s="18">
        <v>7960342</v>
      </c>
      <c r="J10" s="18">
        <v>38639333</v>
      </c>
      <c r="K10" s="18">
        <v>15436335</v>
      </c>
      <c r="L10" s="18">
        <v>7567920</v>
      </c>
      <c r="M10" s="18">
        <v>37483561</v>
      </c>
      <c r="N10" s="18">
        <v>20050478</v>
      </c>
      <c r="O10" s="19">
        <v>0.12213703196115988</v>
      </c>
      <c r="P10" s="19">
        <v>0.5987421089014331</v>
      </c>
      <c r="Q10" s="19">
        <v>0.2791203557475205</v>
      </c>
      <c r="R10" s="19">
        <v>0.12831804769963673</v>
      </c>
      <c r="S10" s="19">
        <v>0.6228531104538156</v>
      </c>
      <c r="T10" s="19">
        <v>0.2488285516925745</v>
      </c>
      <c r="U10" s="19">
        <v>0.11624711097607517</v>
      </c>
      <c r="V10" s="19">
        <v>0.5757666142540464</v>
      </c>
      <c r="W10" s="19">
        <v>0.3079855681864176</v>
      </c>
      <c r="X10" s="24">
        <v>1690993</v>
      </c>
      <c r="Y10" s="24">
        <v>2866715</v>
      </c>
      <c r="Z10" s="24">
        <v>1411688</v>
      </c>
      <c r="AA10" s="24">
        <v>1455027</v>
      </c>
      <c r="AB10" s="20"/>
      <c r="AC10" s="20"/>
      <c r="AD10" s="20"/>
      <c r="AE10" s="20"/>
      <c r="AF10" s="20"/>
      <c r="AG10" s="20"/>
      <c r="AH10" s="20"/>
      <c r="AI10" s="20"/>
      <c r="AJ10" s="20"/>
      <c r="AK10" s="20"/>
      <c r="AL10" s="20"/>
      <c r="AM10" s="21"/>
      <c r="AN10" s="21"/>
      <c r="AO10" s="21"/>
      <c r="AP10" s="21"/>
      <c r="AQ10" s="21"/>
    </row>
    <row r="11" spans="1:43" s="5" customFormat="1" ht="18" customHeight="1">
      <c r="A11" s="23" t="s">
        <v>26</v>
      </c>
      <c r="B11" s="24">
        <v>59497356</v>
      </c>
      <c r="C11" s="24">
        <f>SUM(D11:E11)</f>
        <v>126654244</v>
      </c>
      <c r="D11" s="24">
        <v>61797907</v>
      </c>
      <c r="E11" s="24">
        <v>64856337</v>
      </c>
      <c r="F11" s="18">
        <v>15319131</v>
      </c>
      <c r="G11" s="18">
        <v>75566552</v>
      </c>
      <c r="H11" s="18">
        <v>35768503</v>
      </c>
      <c r="I11" s="18">
        <v>7852993</v>
      </c>
      <c r="J11" s="18">
        <v>38377387</v>
      </c>
      <c r="K11" s="18">
        <v>15567512</v>
      </c>
      <c r="L11" s="18">
        <v>7466138</v>
      </c>
      <c r="M11" s="18">
        <v>37189165</v>
      </c>
      <c r="N11" s="18">
        <v>20200991</v>
      </c>
      <c r="O11" s="19">
        <f>F11/C11</f>
        <v>0.1209523701392904</v>
      </c>
      <c r="P11" s="19">
        <f>G11/C11</f>
        <v>0.596636556450489</v>
      </c>
      <c r="Q11" s="19">
        <f>H11/C11</f>
        <v>0.282410615470572</v>
      </c>
      <c r="R11" s="19">
        <f>I11/D11</f>
        <v>0.12707538784444594</v>
      </c>
      <c r="S11" s="19">
        <f>J11/D11</f>
        <v>0.6210143492400155</v>
      </c>
      <c r="T11" s="19">
        <f>K11/D11</f>
        <v>0.25191002018887143</v>
      </c>
      <c r="U11" s="19">
        <f>L11/E11</f>
        <v>0.11511809555325334</v>
      </c>
      <c r="V11" s="19">
        <f>M11/E11</f>
        <v>0.5734083471288242</v>
      </c>
      <c r="W11" s="19">
        <f>N11/E11</f>
        <v>0.3114728943140899</v>
      </c>
      <c r="X11" s="24">
        <v>1642469</v>
      </c>
      <c r="Y11" s="24">
        <v>2811543</v>
      </c>
      <c r="Z11" s="24">
        <v>1389602</v>
      </c>
      <c r="AA11" s="24">
        <v>1421941</v>
      </c>
      <c r="AB11" s="20"/>
      <c r="AC11" s="20"/>
      <c r="AD11" s="20"/>
      <c r="AE11" s="20"/>
      <c r="AF11" s="20"/>
      <c r="AG11" s="20"/>
      <c r="AH11" s="20"/>
      <c r="AI11" s="20"/>
      <c r="AJ11" s="20"/>
      <c r="AK11" s="20"/>
      <c r="AL11" s="20"/>
      <c r="AM11" s="21"/>
      <c r="AN11" s="21"/>
      <c r="AO11" s="21"/>
      <c r="AP11" s="21"/>
      <c r="AQ11" s="21"/>
    </row>
    <row r="12" spans="1:43" s="5" customFormat="1" ht="18" customHeight="1">
      <c r="A12" s="23" t="s">
        <v>30</v>
      </c>
      <c r="B12" s="24">
        <v>59761065</v>
      </c>
      <c r="C12" s="24">
        <f>D12+E12</f>
        <v>125927847</v>
      </c>
      <c r="D12" s="24">
        <v>61420608</v>
      </c>
      <c r="E12" s="24">
        <v>64507239</v>
      </c>
      <c r="F12" s="18">
        <f>I12+L12</f>
        <v>15035727</v>
      </c>
      <c r="G12" s="18">
        <f>J12+M12</f>
        <v>74962731</v>
      </c>
      <c r="H12" s="18">
        <f>K12+N12</f>
        <v>35929389</v>
      </c>
      <c r="I12" s="18">
        <v>7707703</v>
      </c>
      <c r="J12" s="18">
        <v>38073974</v>
      </c>
      <c r="K12" s="18">
        <v>15638931</v>
      </c>
      <c r="L12" s="18">
        <v>7328024</v>
      </c>
      <c r="M12" s="18">
        <v>36888757</v>
      </c>
      <c r="N12" s="18">
        <v>20290458</v>
      </c>
      <c r="O12" s="19">
        <v>0.119</v>
      </c>
      <c r="P12" s="19">
        <v>0.595</v>
      </c>
      <c r="Q12" s="19">
        <v>0.285</v>
      </c>
      <c r="R12" s="19">
        <v>0.125</v>
      </c>
      <c r="S12" s="19">
        <v>0.62</v>
      </c>
      <c r="T12" s="19">
        <v>0.255</v>
      </c>
      <c r="U12" s="19">
        <v>0.114</v>
      </c>
      <c r="V12" s="19">
        <v>0.572</v>
      </c>
      <c r="W12" s="19">
        <v>0.315</v>
      </c>
      <c r="X12" s="24">
        <v>1534083</v>
      </c>
      <c r="Y12" s="24">
        <f>Z12+AA12</f>
        <v>2704294</v>
      </c>
      <c r="Z12" s="24">
        <v>1327191</v>
      </c>
      <c r="AA12" s="24">
        <v>1377103</v>
      </c>
      <c r="AB12" s="20"/>
      <c r="AC12" s="20"/>
      <c r="AD12" s="20"/>
      <c r="AE12" s="20"/>
      <c r="AF12" s="20"/>
      <c r="AG12" s="20"/>
      <c r="AH12" s="20"/>
      <c r="AI12" s="20"/>
      <c r="AJ12" s="20"/>
      <c r="AK12" s="20"/>
      <c r="AL12" s="20"/>
      <c r="AM12" s="21"/>
      <c r="AN12" s="21"/>
      <c r="AO12" s="21"/>
      <c r="AP12" s="21"/>
      <c r="AQ12" s="21"/>
    </row>
    <row r="13" spans="1:43" s="5" customFormat="1" ht="18" customHeight="1">
      <c r="A13" s="23" t="s">
        <v>31</v>
      </c>
      <c r="B13" s="24">
        <v>60266318</v>
      </c>
      <c r="C13" s="24">
        <v>125416877</v>
      </c>
      <c r="D13" s="24">
        <v>61175768</v>
      </c>
      <c r="E13" s="24">
        <v>64241109</v>
      </c>
      <c r="F13" s="18">
        <v>14731822</v>
      </c>
      <c r="G13" s="18">
        <v>74796061</v>
      </c>
      <c r="H13" s="18">
        <v>35888947</v>
      </c>
      <c r="I13" s="18">
        <v>7550868</v>
      </c>
      <c r="J13" s="18">
        <v>38011498</v>
      </c>
      <c r="K13" s="18">
        <v>15613382</v>
      </c>
      <c r="L13" s="18">
        <v>7180954</v>
      </c>
      <c r="M13" s="18">
        <v>36784513</v>
      </c>
      <c r="N13" s="18">
        <v>20275565</v>
      </c>
      <c r="O13" s="19">
        <v>0.117</v>
      </c>
      <c r="P13" s="19">
        <v>0.596</v>
      </c>
      <c r="Q13" s="19">
        <v>0.286</v>
      </c>
      <c r="R13" s="19">
        <v>0.123</v>
      </c>
      <c r="S13" s="19">
        <v>0.621</v>
      </c>
      <c r="T13" s="19">
        <v>0.255</v>
      </c>
      <c r="U13" s="19">
        <v>0.112</v>
      </c>
      <c r="V13" s="19">
        <v>0.573</v>
      </c>
      <c r="W13" s="19">
        <v>0.316</v>
      </c>
      <c r="X13" s="24">
        <v>1772890</v>
      </c>
      <c r="Y13" s="24">
        <v>2993839</v>
      </c>
      <c r="Z13" s="24">
        <v>1484474</v>
      </c>
      <c r="AA13" s="24">
        <v>1509365</v>
      </c>
      <c r="AB13" s="20"/>
      <c r="AC13" s="20"/>
      <c r="AD13" s="20"/>
      <c r="AE13" s="20"/>
      <c r="AF13" s="20"/>
      <c r="AG13" s="20"/>
      <c r="AH13" s="20"/>
      <c r="AI13" s="20"/>
      <c r="AJ13" s="20"/>
      <c r="AK13" s="20"/>
      <c r="AL13" s="20"/>
      <c r="AM13" s="21"/>
      <c r="AN13" s="21"/>
      <c r="AO13" s="21"/>
      <c r="AP13" s="21"/>
      <c r="AQ13" s="21"/>
    </row>
    <row r="14" spans="1:256" ht="18" customHeight="1">
      <c r="A14" s="25"/>
      <c r="B14"/>
      <c r="C14"/>
      <c r="D14"/>
      <c r="E14"/>
      <c r="F14"/>
      <c r="G14"/>
      <c r="H14"/>
      <c r="I14"/>
      <c r="J14"/>
      <c r="K14"/>
      <c r="L14"/>
      <c r="M14"/>
      <c r="N14"/>
      <c r="O14"/>
      <c r="P14"/>
      <c r="Q14"/>
      <c r="R14"/>
      <c r="S14"/>
      <c r="T14" s="2"/>
      <c r="U14"/>
      <c r="V14"/>
      <c r="W14"/>
      <c r="X14"/>
      <c r="Y14"/>
      <c r="Z14"/>
      <c r="AA14" s="26" t="s">
        <v>16</v>
      </c>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6" spans="1:256" ht="18" customHeight="1">
      <c r="A16" s="9" t="s">
        <v>27</v>
      </c>
      <c r="B16" s="10"/>
      <c r="C16" s="10"/>
      <c r="D16" s="10"/>
      <c r="E16" s="10"/>
      <c r="F16" s="10"/>
      <c r="G16" s="10"/>
      <c r="H16" s="10"/>
      <c r="I16" s="10"/>
      <c r="J16" s="11"/>
      <c r="K16" s="11"/>
      <c r="L16" s="10"/>
      <c r="M16" s="10"/>
      <c r="N16" s="11"/>
      <c r="O16" s="10"/>
      <c r="P16" s="10"/>
      <c r="Q16" s="10"/>
      <c r="R16" s="10"/>
      <c r="S16" s="10"/>
      <c r="T16" s="11"/>
      <c r="U16" s="10"/>
      <c r="V16" s="10"/>
      <c r="W16" s="10"/>
      <c r="X16" s="10"/>
      <c r="Y16" s="10"/>
      <c r="Z16" s="10"/>
      <c r="AA16" s="12" t="s">
        <v>7</v>
      </c>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8" customHeight="1">
      <c r="A17" s="13" t="s">
        <v>4</v>
      </c>
      <c r="B17" s="40" t="s">
        <v>8</v>
      </c>
      <c r="C17" s="41"/>
      <c r="D17" s="41"/>
      <c r="E17" s="42"/>
      <c r="F17" s="40" t="s">
        <v>12</v>
      </c>
      <c r="G17" s="41"/>
      <c r="H17" s="42"/>
      <c r="I17" s="40" t="s">
        <v>11</v>
      </c>
      <c r="J17" s="41"/>
      <c r="K17" s="42"/>
      <c r="L17" s="40" t="s">
        <v>13</v>
      </c>
      <c r="M17" s="41"/>
      <c r="N17" s="42"/>
      <c r="O17" s="40" t="s">
        <v>1</v>
      </c>
      <c r="P17" s="41"/>
      <c r="Q17" s="42"/>
      <c r="R17" s="40" t="s">
        <v>14</v>
      </c>
      <c r="S17" s="41"/>
      <c r="T17" s="42"/>
      <c r="U17" s="40" t="s">
        <v>3</v>
      </c>
      <c r="V17" s="41"/>
      <c r="W17" s="42"/>
      <c r="X17" s="40" t="s">
        <v>15</v>
      </c>
      <c r="Y17" s="41"/>
      <c r="Z17" s="41"/>
      <c r="AA17" s="42"/>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8" customHeight="1">
      <c r="A18" s="13"/>
      <c r="B18" s="14" t="s">
        <v>18</v>
      </c>
      <c r="C18" s="14" t="s">
        <v>20</v>
      </c>
      <c r="D18" s="14" t="s">
        <v>10</v>
      </c>
      <c r="E18" s="14" t="s">
        <v>19</v>
      </c>
      <c r="F18" s="15" t="s">
        <v>9</v>
      </c>
      <c r="G18" s="15" t="s">
        <v>17</v>
      </c>
      <c r="H18" s="15" t="s">
        <v>21</v>
      </c>
      <c r="I18" s="15" t="s">
        <v>9</v>
      </c>
      <c r="J18" s="15" t="s">
        <v>17</v>
      </c>
      <c r="K18" s="15" t="s">
        <v>21</v>
      </c>
      <c r="L18" s="15" t="s">
        <v>9</v>
      </c>
      <c r="M18" s="15" t="s">
        <v>17</v>
      </c>
      <c r="N18" s="15" t="s">
        <v>21</v>
      </c>
      <c r="O18" s="15" t="s">
        <v>9</v>
      </c>
      <c r="P18" s="15" t="s">
        <v>17</v>
      </c>
      <c r="Q18" s="15" t="s">
        <v>21</v>
      </c>
      <c r="R18" s="15" t="s">
        <v>9</v>
      </c>
      <c r="S18" s="15" t="s">
        <v>17</v>
      </c>
      <c r="T18" s="15" t="s">
        <v>21</v>
      </c>
      <c r="U18" s="15" t="s">
        <v>9</v>
      </c>
      <c r="V18" s="15" t="s">
        <v>17</v>
      </c>
      <c r="W18" s="15" t="s">
        <v>21</v>
      </c>
      <c r="X18" s="14" t="s">
        <v>18</v>
      </c>
      <c r="Y18" s="14" t="s">
        <v>20</v>
      </c>
      <c r="Z18" s="14" t="s">
        <v>10</v>
      </c>
      <c r="AA18" s="14" t="s">
        <v>19</v>
      </c>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43" s="5" customFormat="1" ht="18" customHeight="1">
      <c r="A19" s="16" t="s">
        <v>22</v>
      </c>
      <c r="B19" s="17">
        <v>1280555</v>
      </c>
      <c r="C19" s="17">
        <v>2869159</v>
      </c>
      <c r="D19" s="17">
        <v>1388164</v>
      </c>
      <c r="E19" s="17">
        <v>1480995</v>
      </c>
      <c r="F19" s="18">
        <v>385380</v>
      </c>
      <c r="G19" s="18">
        <v>1720454</v>
      </c>
      <c r="H19" s="18">
        <v>763304</v>
      </c>
      <c r="I19" s="18">
        <v>197449</v>
      </c>
      <c r="J19" s="18">
        <v>865033</v>
      </c>
      <c r="K19" s="18">
        <v>325678</v>
      </c>
      <c r="L19" s="18">
        <v>187931</v>
      </c>
      <c r="M19" s="18">
        <v>855421</v>
      </c>
      <c r="N19" s="18">
        <v>437626</v>
      </c>
      <c r="O19" s="19">
        <v>0.1343181050614483</v>
      </c>
      <c r="P19" s="19">
        <v>0.5996370364974545</v>
      </c>
      <c r="Q19" s="19">
        <v>0.2660375392231661</v>
      </c>
      <c r="R19" s="19">
        <v>0.1422375166046663</v>
      </c>
      <c r="S19" s="19">
        <v>0.6231489939229082</v>
      </c>
      <c r="T19" s="19">
        <v>0.23461060796851094</v>
      </c>
      <c r="U19" s="19">
        <v>0.12689509417655023</v>
      </c>
      <c r="V19" s="19">
        <v>0.5775988440204052</v>
      </c>
      <c r="W19" s="19">
        <v>0.2954945830337037</v>
      </c>
      <c r="X19" s="17">
        <v>22786</v>
      </c>
      <c r="Y19" s="17">
        <v>39166</v>
      </c>
      <c r="Z19" s="17">
        <v>18081</v>
      </c>
      <c r="AA19" s="17">
        <v>21085</v>
      </c>
      <c r="AB19" s="20"/>
      <c r="AC19" s="20"/>
      <c r="AD19" s="20"/>
      <c r="AE19" s="20"/>
      <c r="AF19" s="20"/>
      <c r="AG19" s="20"/>
      <c r="AH19" s="20"/>
      <c r="AI19" s="20"/>
      <c r="AJ19" s="20"/>
      <c r="AK19" s="20"/>
      <c r="AL19" s="20"/>
      <c r="AM19" s="21"/>
      <c r="AN19" s="21"/>
      <c r="AO19" s="21"/>
      <c r="AP19" s="21"/>
      <c r="AQ19" s="21"/>
    </row>
    <row r="20" spans="1:38" s="5" customFormat="1" ht="18" customHeight="1">
      <c r="A20" s="16" t="s">
        <v>23</v>
      </c>
      <c r="B20" s="17">
        <v>1290645</v>
      </c>
      <c r="C20" s="17">
        <v>2863211</v>
      </c>
      <c r="D20" s="17">
        <v>1386430</v>
      </c>
      <c r="E20" s="17">
        <v>1476781</v>
      </c>
      <c r="F20" s="18">
        <v>381975</v>
      </c>
      <c r="G20" s="18">
        <v>1767476</v>
      </c>
      <c r="H20" s="18">
        <v>780677</v>
      </c>
      <c r="I20" s="18">
        <v>195557</v>
      </c>
      <c r="J20" s="18">
        <v>923556</v>
      </c>
      <c r="K20" s="18">
        <v>334253</v>
      </c>
      <c r="L20" s="18">
        <v>186418</v>
      </c>
      <c r="M20" s="18">
        <v>843920</v>
      </c>
      <c r="N20" s="18">
        <v>446424</v>
      </c>
      <c r="O20" s="19">
        <v>0.1334079116069336</v>
      </c>
      <c r="P20" s="19">
        <v>0.617305535638135</v>
      </c>
      <c r="Q20" s="19">
        <v>0.2726578655921621</v>
      </c>
      <c r="R20" s="19">
        <v>0.14105075625888072</v>
      </c>
      <c r="S20" s="19">
        <v>0.6661396536428092</v>
      </c>
      <c r="T20" s="19">
        <v>0.24108898393716235</v>
      </c>
      <c r="U20" s="19">
        <v>0.1262326641526401</v>
      </c>
      <c r="V20" s="19">
        <v>0.5714591398453799</v>
      </c>
      <c r="W20" s="19">
        <v>0.3022953301809815</v>
      </c>
      <c r="X20" s="17">
        <v>25512</v>
      </c>
      <c r="Y20" s="17">
        <v>42223</v>
      </c>
      <c r="Z20" s="17">
        <v>20181</v>
      </c>
      <c r="AA20" s="17">
        <v>22042</v>
      </c>
      <c r="AB20" s="20"/>
      <c r="AC20" s="20"/>
      <c r="AD20" s="20"/>
      <c r="AE20" s="20"/>
      <c r="AF20" s="20"/>
      <c r="AG20" s="20"/>
      <c r="AH20" s="20"/>
      <c r="AI20" s="20"/>
      <c r="AJ20" s="20"/>
      <c r="AK20" s="20"/>
      <c r="AL20" s="20"/>
    </row>
    <row r="21" spans="1:38" s="5" customFormat="1" ht="18" customHeight="1">
      <c r="A21" s="16" t="s">
        <v>0</v>
      </c>
      <c r="B21" s="17">
        <v>1300322</v>
      </c>
      <c r="C21" s="17">
        <v>2857475</v>
      </c>
      <c r="D21" s="17">
        <v>1385401</v>
      </c>
      <c r="E21" s="17">
        <v>1472074</v>
      </c>
      <c r="F21" s="18">
        <v>377842</v>
      </c>
      <c r="G21" s="18">
        <v>1685009</v>
      </c>
      <c r="H21" s="18">
        <v>794598</v>
      </c>
      <c r="I21" s="18">
        <v>193509</v>
      </c>
      <c r="J21" s="18">
        <v>850735</v>
      </c>
      <c r="K21" s="18">
        <v>341151</v>
      </c>
      <c r="L21" s="18">
        <v>184333</v>
      </c>
      <c r="M21" s="18">
        <v>834274</v>
      </c>
      <c r="N21" s="18">
        <v>453447</v>
      </c>
      <c r="O21" s="19">
        <v>0.1322293283405804</v>
      </c>
      <c r="P21" s="19">
        <v>0.589684599165347</v>
      </c>
      <c r="Q21" s="19">
        <v>0.2780769735518246</v>
      </c>
      <c r="R21" s="19">
        <v>0.1396772486810678</v>
      </c>
      <c r="S21" s="19">
        <v>0.6140713049867872</v>
      </c>
      <c r="T21" s="19">
        <v>0.2462471154561026</v>
      </c>
      <c r="U21" s="19">
        <v>0.12521992780254254</v>
      </c>
      <c r="V21" s="19">
        <v>0.566733737570258</v>
      </c>
      <c r="W21" s="19">
        <v>0.3080327483536833</v>
      </c>
      <c r="X21" s="17">
        <v>28248</v>
      </c>
      <c r="Y21" s="17">
        <v>45384</v>
      </c>
      <c r="Z21" s="17">
        <v>22175</v>
      </c>
      <c r="AA21" s="17">
        <v>23209</v>
      </c>
      <c r="AB21" s="20"/>
      <c r="AC21" s="20"/>
      <c r="AD21" s="20"/>
      <c r="AE21" s="20"/>
      <c r="AF21" s="20"/>
      <c r="AG21" s="20"/>
      <c r="AH21" s="20"/>
      <c r="AI21" s="20"/>
      <c r="AJ21" s="20"/>
      <c r="AK21" s="20"/>
      <c r="AL21" s="20"/>
    </row>
    <row r="22" spans="1:38" s="5" customFormat="1" ht="18" customHeight="1">
      <c r="A22" s="16" t="s">
        <v>24</v>
      </c>
      <c r="B22" s="17">
        <v>1308439</v>
      </c>
      <c r="C22" s="17">
        <v>2848846</v>
      </c>
      <c r="D22" s="17">
        <v>1381710</v>
      </c>
      <c r="E22" s="17">
        <v>1467136</v>
      </c>
      <c r="F22" s="18">
        <v>373580</v>
      </c>
      <c r="G22" s="18">
        <v>1671532</v>
      </c>
      <c r="H22" s="18">
        <v>803704</v>
      </c>
      <c r="I22" s="18">
        <v>191126</v>
      </c>
      <c r="J22" s="18">
        <v>844857</v>
      </c>
      <c r="K22" s="18">
        <v>345722</v>
      </c>
      <c r="L22" s="18">
        <v>182454</v>
      </c>
      <c r="M22" s="18">
        <v>826675</v>
      </c>
      <c r="N22" s="18">
        <v>457982</v>
      </c>
      <c r="O22" s="19">
        <v>0.13113379944019438</v>
      </c>
      <c r="P22" s="19">
        <v>0.5867400343858531</v>
      </c>
      <c r="Q22" s="19">
        <v>0.282115635594202</v>
      </c>
      <c r="R22" s="19">
        <v>0.13832569786713564</v>
      </c>
      <c r="S22" s="19">
        <v>0.6114575417417548</v>
      </c>
      <c r="T22" s="19">
        <v>0.25021314168675046</v>
      </c>
      <c r="U22" s="19">
        <v>0.1243606591345315</v>
      </c>
      <c r="V22" s="19">
        <v>0.563461737698482</v>
      </c>
      <c r="W22" s="19">
        <v>0.31216056316524166</v>
      </c>
      <c r="X22" s="17">
        <v>30954</v>
      </c>
      <c r="Y22" s="17">
        <v>48316</v>
      </c>
      <c r="Z22" s="17">
        <v>23923</v>
      </c>
      <c r="AA22" s="17">
        <v>24393</v>
      </c>
      <c r="AB22" s="20"/>
      <c r="AC22" s="20"/>
      <c r="AD22" s="20"/>
      <c r="AE22" s="20"/>
      <c r="AF22" s="20"/>
      <c r="AG22" s="20"/>
      <c r="AH22" s="20"/>
      <c r="AI22" s="20"/>
      <c r="AJ22" s="20"/>
      <c r="AK22" s="20"/>
      <c r="AL22" s="20"/>
    </row>
    <row r="23" spans="1:256" s="6" customFormat="1" ht="18" customHeight="1">
      <c r="A23" s="16" t="s">
        <v>25</v>
      </c>
      <c r="B23" s="17">
        <v>1315854</v>
      </c>
      <c r="C23" s="17">
        <v>2838632</v>
      </c>
      <c r="D23" s="17">
        <v>1377295</v>
      </c>
      <c r="E23" s="17">
        <v>1461337</v>
      </c>
      <c r="F23" s="18">
        <v>368786</v>
      </c>
      <c r="G23" s="18">
        <v>1658409</v>
      </c>
      <c r="H23" s="18">
        <v>811406</v>
      </c>
      <c r="I23" s="18">
        <v>188621</v>
      </c>
      <c r="J23" s="18">
        <v>839410</v>
      </c>
      <c r="K23" s="18">
        <v>349258</v>
      </c>
      <c r="L23" s="18">
        <v>180165</v>
      </c>
      <c r="M23" s="18">
        <v>818999</v>
      </c>
      <c r="N23" s="18">
        <v>462148</v>
      </c>
      <c r="O23" s="19">
        <v>0.12991680499620945</v>
      </c>
      <c r="P23" s="19">
        <v>0.5842282479729672</v>
      </c>
      <c r="Q23" s="19">
        <v>0.2858440262774463</v>
      </c>
      <c r="R23" s="19">
        <v>0.13695032654587433</v>
      </c>
      <c r="S23" s="19">
        <v>0.6094627512624383</v>
      </c>
      <c r="T23" s="19">
        <v>0.25358256582649324</v>
      </c>
      <c r="U23" s="19">
        <v>0.12328778372134559</v>
      </c>
      <c r="V23" s="19">
        <v>0.5604449897593778</v>
      </c>
      <c r="W23" s="19">
        <v>0.3162501188979681</v>
      </c>
      <c r="X23" s="17">
        <v>33765</v>
      </c>
      <c r="Y23" s="17">
        <v>51546</v>
      </c>
      <c r="Z23" s="17">
        <v>25820</v>
      </c>
      <c r="AA23" s="17">
        <v>25726</v>
      </c>
      <c r="AB23" s="22"/>
      <c r="AC23" s="20"/>
      <c r="AD23" s="20"/>
      <c r="AE23" s="20"/>
      <c r="AF23" s="20"/>
      <c r="AG23" s="20"/>
      <c r="AH23" s="20"/>
      <c r="AI23" s="20"/>
      <c r="AJ23" s="20"/>
      <c r="AK23" s="20"/>
      <c r="AL23" s="20"/>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row>
    <row r="24" spans="1:38" s="5" customFormat="1" ht="18" customHeight="1">
      <c r="A24" s="23" t="s">
        <v>5</v>
      </c>
      <c r="B24" s="24">
        <v>1324413</v>
      </c>
      <c r="C24" s="24">
        <v>2826858</v>
      </c>
      <c r="D24" s="24">
        <v>1372858</v>
      </c>
      <c r="E24" s="24">
        <v>1454000</v>
      </c>
      <c r="F24" s="18">
        <v>363087</v>
      </c>
      <c r="G24" s="18">
        <v>1647407</v>
      </c>
      <c r="H24" s="18">
        <v>816324</v>
      </c>
      <c r="I24" s="18">
        <v>185812</v>
      </c>
      <c r="J24" s="18">
        <v>835047</v>
      </c>
      <c r="K24" s="18">
        <v>351988</v>
      </c>
      <c r="L24" s="18">
        <v>177275</v>
      </c>
      <c r="M24" s="18">
        <v>812360</v>
      </c>
      <c r="N24" s="18">
        <v>464336</v>
      </c>
      <c r="O24" s="19">
        <v>0.12844189556037128</v>
      </c>
      <c r="P24" s="19">
        <v>0.5827696332818981</v>
      </c>
      <c r="Q24" s="19">
        <v>0.2887743211721282</v>
      </c>
      <c r="R24" s="19">
        <v>0.13534684577720346</v>
      </c>
      <c r="S24" s="19">
        <v>0.6082544589462275</v>
      </c>
      <c r="T24" s="19">
        <v>0.2563906827945789</v>
      </c>
      <c r="U24" s="19">
        <v>0.1219222833562586</v>
      </c>
      <c r="V24" s="19">
        <v>0.558707015130674</v>
      </c>
      <c r="W24" s="19">
        <v>0.31935075653370015</v>
      </c>
      <c r="X24" s="24">
        <v>37728</v>
      </c>
      <c r="Y24" s="24">
        <v>56149</v>
      </c>
      <c r="Z24" s="24">
        <v>28846</v>
      </c>
      <c r="AA24" s="24">
        <v>27303</v>
      </c>
      <c r="AB24" s="20"/>
      <c r="AC24" s="20"/>
      <c r="AD24" s="20"/>
      <c r="AE24" s="20"/>
      <c r="AF24" s="20"/>
      <c r="AG24" s="20"/>
      <c r="AH24" s="20"/>
      <c r="AI24" s="20"/>
      <c r="AJ24" s="20"/>
      <c r="AK24" s="20"/>
      <c r="AL24" s="20"/>
    </row>
    <row r="25" spans="1:38" s="5" customFormat="1" ht="18" customHeight="1">
      <c r="A25" s="23" t="s">
        <v>26</v>
      </c>
      <c r="B25" s="24">
        <v>1329862</v>
      </c>
      <c r="C25" s="24">
        <f>SUM(D25:E25)</f>
        <v>2812477</v>
      </c>
      <c r="D25" s="24">
        <v>1366170</v>
      </c>
      <c r="E25" s="24">
        <v>1446307</v>
      </c>
      <c r="F25" s="18">
        <v>357902</v>
      </c>
      <c r="G25" s="18">
        <v>1632634</v>
      </c>
      <c r="H25" s="18">
        <v>821897</v>
      </c>
      <c r="I25" s="18">
        <v>183149</v>
      </c>
      <c r="J25" s="18">
        <v>828113</v>
      </c>
      <c r="K25" s="18">
        <v>354897</v>
      </c>
      <c r="L25" s="18">
        <v>174753</v>
      </c>
      <c r="M25" s="18">
        <v>804521</v>
      </c>
      <c r="N25" s="18">
        <v>467000</v>
      </c>
      <c r="O25" s="19">
        <f>F25/C25</f>
        <v>0.12725508510825156</v>
      </c>
      <c r="P25" s="19">
        <f>G25/C25</f>
        <v>0.5804968360630149</v>
      </c>
      <c r="Q25" s="19">
        <f>H25/C25</f>
        <v>0.29223243425635126</v>
      </c>
      <c r="R25" s="19">
        <f>I25/D25</f>
        <v>0.13406018284693705</v>
      </c>
      <c r="S25" s="19">
        <f>J25/D25</f>
        <v>0.6061566276524883</v>
      </c>
      <c r="T25" s="19">
        <f>K25/D25</f>
        <v>0.25977513779397876</v>
      </c>
      <c r="U25" s="19">
        <f>L25/E25</f>
        <v>0.12082704432738</v>
      </c>
      <c r="V25" s="19">
        <f>M25/E25</f>
        <v>0.5562588025917042</v>
      </c>
      <c r="W25" s="19">
        <f>N25/E25</f>
        <v>0.32289133634836864</v>
      </c>
      <c r="X25" s="24">
        <v>36888</v>
      </c>
      <c r="Y25" s="24">
        <v>55140</v>
      </c>
      <c r="Z25" s="24">
        <v>28222</v>
      </c>
      <c r="AA25" s="24">
        <v>26918</v>
      </c>
      <c r="AB25" s="20"/>
      <c r="AC25" s="20"/>
      <c r="AD25" s="20"/>
      <c r="AE25" s="20"/>
      <c r="AF25" s="20"/>
      <c r="AG25" s="20"/>
      <c r="AH25" s="20"/>
      <c r="AI25" s="20"/>
      <c r="AJ25" s="20"/>
      <c r="AK25" s="20"/>
      <c r="AL25" s="20"/>
    </row>
    <row r="26" spans="1:256" ht="18" customHeight="1">
      <c r="A26" s="23" t="s">
        <v>30</v>
      </c>
      <c r="B26" s="24">
        <v>1328418</v>
      </c>
      <c r="C26" s="24">
        <f>D26+E26</f>
        <v>2788687</v>
      </c>
      <c r="D26" s="24">
        <v>1354102</v>
      </c>
      <c r="E26" s="24">
        <v>1434585</v>
      </c>
      <c r="F26" s="18">
        <f>I26+L26</f>
        <v>350622</v>
      </c>
      <c r="G26" s="18">
        <f>J26+M26</f>
        <v>1612824</v>
      </c>
      <c r="H26" s="18">
        <f>K26+N26</f>
        <v>825202</v>
      </c>
      <c r="I26" s="18">
        <v>179498</v>
      </c>
      <c r="J26" s="18">
        <v>818081</v>
      </c>
      <c r="K26" s="18">
        <v>356515</v>
      </c>
      <c r="L26" s="18">
        <v>171124</v>
      </c>
      <c r="M26" s="18">
        <v>794743</v>
      </c>
      <c r="N26" s="18">
        <v>468687</v>
      </c>
      <c r="O26" s="19">
        <v>0.126</v>
      </c>
      <c r="P26" s="19">
        <v>0.578</v>
      </c>
      <c r="Q26" s="19">
        <v>0.296</v>
      </c>
      <c r="R26" s="19">
        <v>0.133</v>
      </c>
      <c r="S26" s="19">
        <v>0.604</v>
      </c>
      <c r="T26" s="19">
        <v>0.263</v>
      </c>
      <c r="U26" s="19">
        <v>0.119</v>
      </c>
      <c r="V26" s="19">
        <v>0.554</v>
      </c>
      <c r="W26" s="19">
        <v>0.327</v>
      </c>
      <c r="X26" s="24">
        <v>39309</v>
      </c>
      <c r="Y26" s="24">
        <v>49878</v>
      </c>
      <c r="Z26" s="24">
        <v>24997</v>
      </c>
      <c r="AA26" s="24">
        <v>24881</v>
      </c>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8" customHeight="1">
      <c r="A27" s="23" t="s">
        <v>31</v>
      </c>
      <c r="B27" s="24">
        <v>1334658</v>
      </c>
      <c r="C27" s="24">
        <v>2770623</v>
      </c>
      <c r="D27" s="24">
        <v>1345934</v>
      </c>
      <c r="E27" s="24">
        <v>1424689</v>
      </c>
      <c r="F27" s="18">
        <v>342633</v>
      </c>
      <c r="G27" s="18">
        <v>1604760</v>
      </c>
      <c r="H27" s="18">
        <v>823177</v>
      </c>
      <c r="I27" s="18">
        <v>175420</v>
      </c>
      <c r="J27" s="18">
        <v>814951</v>
      </c>
      <c r="K27" s="18">
        <v>355555</v>
      </c>
      <c r="L27" s="18">
        <v>167213</v>
      </c>
      <c r="M27" s="18">
        <v>789809</v>
      </c>
      <c r="N27" s="18">
        <v>467622</v>
      </c>
      <c r="O27" s="19">
        <v>0.124</v>
      </c>
      <c r="P27" s="19">
        <v>0.579</v>
      </c>
      <c r="Q27" s="19">
        <v>0.297</v>
      </c>
      <c r="R27" s="19">
        <v>0.13</v>
      </c>
      <c r="S27" s="19">
        <v>0.605</v>
      </c>
      <c r="T27" s="19">
        <v>0.264</v>
      </c>
      <c r="U27" s="19">
        <v>0.117</v>
      </c>
      <c r="V27" s="19">
        <v>0.554</v>
      </c>
      <c r="W27" s="19">
        <v>0.328</v>
      </c>
      <c r="X27" s="24">
        <v>36381</v>
      </c>
      <c r="Y27" s="24">
        <v>54748</v>
      </c>
      <c r="Z27" s="24">
        <v>27955</v>
      </c>
      <c r="AA27" s="24">
        <v>26793</v>
      </c>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8" customHeight="1">
      <c r="A28" s="32"/>
      <c r="B28" s="33"/>
      <c r="C28" s="33"/>
      <c r="D28" s="33"/>
      <c r="E28" s="33"/>
      <c r="F28" s="34"/>
      <c r="G28" s="34"/>
      <c r="H28" s="34"/>
      <c r="I28" s="34"/>
      <c r="J28" s="34"/>
      <c r="K28" s="34"/>
      <c r="L28" s="34"/>
      <c r="M28" s="34"/>
      <c r="N28" s="34"/>
      <c r="O28" s="35"/>
      <c r="P28" s="35"/>
      <c r="Q28" s="35"/>
      <c r="R28" s="35"/>
      <c r="S28" s="35"/>
      <c r="T28" s="35"/>
      <c r="U28" s="35"/>
      <c r="V28" s="35"/>
      <c r="W28" s="35"/>
      <c r="X28" s="33"/>
      <c r="Y28" s="33"/>
      <c r="Z28"/>
      <c r="AA28" s="26" t="s">
        <v>16</v>
      </c>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30" spans="1:256" ht="18" customHeight="1">
      <c r="A30" s="9" t="s">
        <v>28</v>
      </c>
      <c r="B30" s="10"/>
      <c r="C30" s="10"/>
      <c r="D30" s="10"/>
      <c r="E30" s="10"/>
      <c r="F30" s="10"/>
      <c r="G30" s="10"/>
      <c r="H30" s="10"/>
      <c r="I30" s="10"/>
      <c r="J30" s="11"/>
      <c r="K30" s="11"/>
      <c r="L30" s="10"/>
      <c r="M30" s="10"/>
      <c r="N30" s="11"/>
      <c r="O30" s="10"/>
      <c r="P30" s="10"/>
      <c r="Q30" s="10"/>
      <c r="R30" s="10"/>
      <c r="S30" s="10"/>
      <c r="T30" s="11"/>
      <c r="U30" s="10"/>
      <c r="V30" s="10"/>
      <c r="W30" s="10"/>
      <c r="X30" s="10"/>
      <c r="Y30" s="10"/>
      <c r="Z30" s="10"/>
      <c r="AA30" s="12" t="s">
        <v>7</v>
      </c>
      <c r="AB30" s="27"/>
      <c r="AC30" s="27"/>
      <c r="AD30" s="27"/>
      <c r="AE30" s="27"/>
      <c r="AF30" s="28"/>
      <c r="AG30" s="27"/>
      <c r="AH30" s="27"/>
      <c r="AI30" s="27"/>
      <c r="AJ30" s="27"/>
      <c r="AK30" s="27"/>
      <c r="AL30" s="27"/>
      <c r="AM30" s="27"/>
      <c r="AN30" s="27"/>
      <c r="AO30" s="27"/>
      <c r="AP30" s="27"/>
      <c r="AQ30" s="27"/>
      <c r="AR30" s="29"/>
      <c r="AS30" s="29"/>
      <c r="AT30" s="29"/>
      <c r="AU30" s="29"/>
      <c r="AV30" s="29"/>
      <c r="AW30" s="29"/>
      <c r="AX30" s="29"/>
      <c r="AY30" s="29"/>
      <c r="AZ30" s="29"/>
      <c r="BA30" s="29"/>
      <c r="BB30" s="29"/>
      <c r="BC30" s="29"/>
      <c r="BD30" s="29"/>
      <c r="BE30" s="29"/>
      <c r="BF30" s="29"/>
      <c r="BG30" s="29"/>
      <c r="BH30" s="29"/>
      <c r="BI30" s="29"/>
      <c r="BJ30" s="29"/>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32" s="7" customFormat="1" ht="18" customHeight="1">
      <c r="A31" s="13" t="s">
        <v>4</v>
      </c>
      <c r="B31" s="40" t="s">
        <v>8</v>
      </c>
      <c r="C31" s="41"/>
      <c r="D31" s="41"/>
      <c r="E31" s="42"/>
      <c r="F31" s="40" t="s">
        <v>12</v>
      </c>
      <c r="G31" s="41"/>
      <c r="H31" s="42"/>
      <c r="I31" s="40" t="s">
        <v>11</v>
      </c>
      <c r="J31" s="41"/>
      <c r="K31" s="42"/>
      <c r="L31" s="40" t="s">
        <v>13</v>
      </c>
      <c r="M31" s="41"/>
      <c r="N31" s="42"/>
      <c r="O31" s="40" t="s">
        <v>1</v>
      </c>
      <c r="P31" s="41"/>
      <c r="Q31" s="42"/>
      <c r="R31" s="40" t="s">
        <v>14</v>
      </c>
      <c r="S31" s="41"/>
      <c r="T31" s="42"/>
      <c r="U31" s="40" t="s">
        <v>3</v>
      </c>
      <c r="V31" s="41"/>
      <c r="W31" s="42"/>
      <c r="X31" s="40" t="s">
        <v>15</v>
      </c>
      <c r="Y31" s="41"/>
      <c r="Z31" s="41"/>
      <c r="AA31" s="42"/>
      <c r="AF31" s="30"/>
    </row>
    <row r="32" spans="1:256" ht="18" customHeight="1">
      <c r="A32" s="13"/>
      <c r="B32" s="14" t="s">
        <v>18</v>
      </c>
      <c r="C32" s="14" t="s">
        <v>20</v>
      </c>
      <c r="D32" s="14" t="s">
        <v>10</v>
      </c>
      <c r="E32" s="14" t="s">
        <v>19</v>
      </c>
      <c r="F32" s="15" t="s">
        <v>9</v>
      </c>
      <c r="G32" s="15" t="s">
        <v>17</v>
      </c>
      <c r="H32" s="15" t="s">
        <v>21</v>
      </c>
      <c r="I32" s="15" t="s">
        <v>9</v>
      </c>
      <c r="J32" s="15" t="s">
        <v>17</v>
      </c>
      <c r="K32" s="15" t="s">
        <v>21</v>
      </c>
      <c r="L32" s="15" t="s">
        <v>9</v>
      </c>
      <c r="M32" s="15" t="s">
        <v>17</v>
      </c>
      <c r="N32" s="15" t="s">
        <v>21</v>
      </c>
      <c r="O32" s="15" t="s">
        <v>9</v>
      </c>
      <c r="P32" s="15" t="s">
        <v>17</v>
      </c>
      <c r="Q32" s="15" t="s">
        <v>21</v>
      </c>
      <c r="R32" s="15" t="s">
        <v>9</v>
      </c>
      <c r="S32" s="15" t="s">
        <v>17</v>
      </c>
      <c r="T32" s="15" t="s">
        <v>21</v>
      </c>
      <c r="U32" s="15" t="s">
        <v>9</v>
      </c>
      <c r="V32" s="15" t="s">
        <v>17</v>
      </c>
      <c r="W32" s="15" t="s">
        <v>21</v>
      </c>
      <c r="X32" s="14" t="s">
        <v>18</v>
      </c>
      <c r="Y32" s="14" t="s">
        <v>20</v>
      </c>
      <c r="Z32" s="14" t="s">
        <v>10</v>
      </c>
      <c r="AA32" s="14" t="s">
        <v>19</v>
      </c>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43" s="5" customFormat="1" ht="18" customHeight="1">
      <c r="A33" s="16" t="s">
        <v>22</v>
      </c>
      <c r="B33" s="24">
        <v>12903</v>
      </c>
      <c r="C33" s="24">
        <v>25515</v>
      </c>
      <c r="D33" s="24">
        <v>12351</v>
      </c>
      <c r="E33" s="24">
        <v>13164</v>
      </c>
      <c r="F33" s="18">
        <v>2215</v>
      </c>
      <c r="G33" s="18">
        <v>13096</v>
      </c>
      <c r="H33" s="18">
        <v>10204</v>
      </c>
      <c r="I33" s="18">
        <v>1144</v>
      </c>
      <c r="J33" s="18">
        <v>7002</v>
      </c>
      <c r="K33" s="18">
        <v>4205</v>
      </c>
      <c r="L33" s="18">
        <v>1071</v>
      </c>
      <c r="M33" s="18">
        <v>6094</v>
      </c>
      <c r="N33" s="18">
        <v>5999</v>
      </c>
      <c r="O33" s="19">
        <v>0.086811679404272</v>
      </c>
      <c r="P33" s="19">
        <v>0.5132667058592985</v>
      </c>
      <c r="Q33" s="19">
        <v>0.39992161473642956</v>
      </c>
      <c r="R33" s="19">
        <v>0.09262407902194154</v>
      </c>
      <c r="S33" s="19">
        <v>0.5669176584891912</v>
      </c>
      <c r="T33" s="19">
        <v>0.3404582624888673</v>
      </c>
      <c r="U33" s="19">
        <v>0.08135824977210575</v>
      </c>
      <c r="V33" s="19">
        <v>0.46292920085080524</v>
      </c>
      <c r="W33" s="19">
        <v>0.45571254937708905</v>
      </c>
      <c r="X33" s="24">
        <v>446</v>
      </c>
      <c r="Y33" s="24">
        <v>568</v>
      </c>
      <c r="Z33" s="24">
        <v>317</v>
      </c>
      <c r="AA33" s="24">
        <v>251</v>
      </c>
      <c r="AB33" s="20"/>
      <c r="AC33" s="20"/>
      <c r="AD33" s="20"/>
      <c r="AE33" s="20"/>
      <c r="AF33" s="20"/>
      <c r="AG33" s="20"/>
      <c r="AH33" s="20"/>
      <c r="AI33" s="20"/>
      <c r="AJ33" s="20"/>
      <c r="AK33" s="20"/>
      <c r="AL33" s="20"/>
      <c r="AM33" s="21"/>
      <c r="AN33" s="21"/>
      <c r="AO33" s="21"/>
      <c r="AP33" s="21"/>
      <c r="AQ33" s="21"/>
    </row>
    <row r="34" spans="1:38" s="5" customFormat="1" ht="18" customHeight="1">
      <c r="A34" s="16" t="s">
        <v>23</v>
      </c>
      <c r="B34" s="24">
        <v>12932</v>
      </c>
      <c r="C34" s="24">
        <v>25144</v>
      </c>
      <c r="D34" s="24">
        <v>12307</v>
      </c>
      <c r="E34" s="24">
        <v>12837</v>
      </c>
      <c r="F34" s="18">
        <v>2100</v>
      </c>
      <c r="G34" s="18">
        <v>12754</v>
      </c>
      <c r="H34" s="18">
        <v>10290</v>
      </c>
      <c r="I34" s="18">
        <v>1072</v>
      </c>
      <c r="J34" s="18">
        <v>6929</v>
      </c>
      <c r="K34" s="18">
        <v>4306</v>
      </c>
      <c r="L34" s="18">
        <v>1028</v>
      </c>
      <c r="M34" s="18">
        <v>5825</v>
      </c>
      <c r="N34" s="18">
        <v>5984</v>
      </c>
      <c r="O34" s="19">
        <v>0.08351893095768374</v>
      </c>
      <c r="P34" s="19">
        <v>0.5072383073496659</v>
      </c>
      <c r="Q34" s="19">
        <v>0.40924276169265034</v>
      </c>
      <c r="R34" s="19">
        <v>0.08710489965060535</v>
      </c>
      <c r="S34" s="19">
        <v>0.5630129194767206</v>
      </c>
      <c r="T34" s="19">
        <v>0.3498821808726741</v>
      </c>
      <c r="U34" s="19">
        <v>0.08008101581366363</v>
      </c>
      <c r="V34" s="19">
        <v>0.4537664563371504</v>
      </c>
      <c r="W34" s="19">
        <v>0.4661525278491859</v>
      </c>
      <c r="X34" s="24">
        <v>528</v>
      </c>
      <c r="Y34" s="24">
        <v>655</v>
      </c>
      <c r="Z34" s="24">
        <v>433</v>
      </c>
      <c r="AA34" s="24">
        <v>222</v>
      </c>
      <c r="AB34" s="20"/>
      <c r="AC34" s="20"/>
      <c r="AD34" s="20"/>
      <c r="AE34" s="20"/>
      <c r="AF34" s="20"/>
      <c r="AG34" s="20"/>
      <c r="AH34" s="20"/>
      <c r="AI34" s="20"/>
      <c r="AJ34" s="20"/>
      <c r="AK34" s="20"/>
      <c r="AL34" s="20"/>
    </row>
    <row r="35" spans="1:38" s="5" customFormat="1" ht="18" customHeight="1">
      <c r="A35" s="16" t="s">
        <v>0</v>
      </c>
      <c r="B35" s="24">
        <v>12824</v>
      </c>
      <c r="C35" s="24">
        <v>24596</v>
      </c>
      <c r="D35" s="24">
        <v>12068</v>
      </c>
      <c r="E35" s="24">
        <v>12528</v>
      </c>
      <c r="F35" s="18">
        <v>2003</v>
      </c>
      <c r="G35" s="18">
        <v>12331</v>
      </c>
      <c r="H35" s="18">
        <v>10262</v>
      </c>
      <c r="I35" s="18">
        <v>1021</v>
      </c>
      <c r="J35" s="18">
        <v>6756</v>
      </c>
      <c r="K35" s="18">
        <v>4291</v>
      </c>
      <c r="L35" s="18">
        <v>982</v>
      </c>
      <c r="M35" s="18">
        <v>5575</v>
      </c>
      <c r="N35" s="18">
        <v>5971</v>
      </c>
      <c r="O35" s="19">
        <v>0.0814360058546105</v>
      </c>
      <c r="P35" s="19">
        <v>0.5013416815742398</v>
      </c>
      <c r="Q35" s="19">
        <v>0.4172223125711498</v>
      </c>
      <c r="R35" s="19">
        <v>0.08460391117003646</v>
      </c>
      <c r="S35" s="19">
        <v>0.5598276433543254</v>
      </c>
      <c r="T35" s="19">
        <v>0.35556844547563804</v>
      </c>
      <c r="U35" s="19">
        <v>0.07838441890166029</v>
      </c>
      <c r="V35" s="19">
        <v>0.4450031928480204</v>
      </c>
      <c r="W35" s="19">
        <v>0.47661238825031926</v>
      </c>
      <c r="X35" s="24">
        <v>613</v>
      </c>
      <c r="Y35" s="24">
        <v>752</v>
      </c>
      <c r="Z35" s="24">
        <v>508</v>
      </c>
      <c r="AA35" s="24">
        <v>244</v>
      </c>
      <c r="AB35" s="20"/>
      <c r="AC35" s="20"/>
      <c r="AD35" s="20"/>
      <c r="AE35" s="20"/>
      <c r="AF35" s="20"/>
      <c r="AG35" s="20"/>
      <c r="AH35" s="20"/>
      <c r="AI35" s="20"/>
      <c r="AJ35" s="20"/>
      <c r="AK35" s="20"/>
      <c r="AL35" s="20"/>
    </row>
    <row r="36" spans="1:38" s="5" customFormat="1" ht="18" customHeight="1">
      <c r="A36" s="16" t="s">
        <v>24</v>
      </c>
      <c r="B36" s="24">
        <v>12718</v>
      </c>
      <c r="C36" s="24">
        <v>24082</v>
      </c>
      <c r="D36" s="24">
        <v>11810</v>
      </c>
      <c r="E36" s="24">
        <v>12272</v>
      </c>
      <c r="F36" s="18">
        <v>1947</v>
      </c>
      <c r="G36" s="18">
        <v>11916</v>
      </c>
      <c r="H36" s="18">
        <v>10219</v>
      </c>
      <c r="I36" s="18">
        <v>991</v>
      </c>
      <c r="J36" s="18">
        <v>6542</v>
      </c>
      <c r="K36" s="18">
        <v>4277</v>
      </c>
      <c r="L36" s="18">
        <v>956</v>
      </c>
      <c r="M36" s="18">
        <v>5374</v>
      </c>
      <c r="N36" s="18">
        <v>5942</v>
      </c>
      <c r="O36" s="19">
        <v>0.08084876671372809</v>
      </c>
      <c r="P36" s="19">
        <v>0.49480940121252387</v>
      </c>
      <c r="Q36" s="19">
        <v>0.42434183207374804</v>
      </c>
      <c r="R36" s="19">
        <v>0.08391193903471635</v>
      </c>
      <c r="S36" s="19">
        <v>0.5539373412362405</v>
      </c>
      <c r="T36" s="19">
        <v>0.36215071972904317</v>
      </c>
      <c r="U36" s="19">
        <v>0.07790091264667535</v>
      </c>
      <c r="V36" s="19">
        <v>0.43790743155149936</v>
      </c>
      <c r="W36" s="19">
        <v>0.48419165580182527</v>
      </c>
      <c r="X36" s="24">
        <v>630</v>
      </c>
      <c r="Y36" s="24">
        <v>764</v>
      </c>
      <c r="Z36" s="24">
        <v>529</v>
      </c>
      <c r="AA36" s="24">
        <v>235</v>
      </c>
      <c r="AB36" s="20"/>
      <c r="AC36" s="20"/>
      <c r="AD36" s="20"/>
      <c r="AE36" s="20"/>
      <c r="AF36" s="20"/>
      <c r="AG36" s="20"/>
      <c r="AH36" s="20"/>
      <c r="AI36" s="20"/>
      <c r="AJ36" s="20"/>
      <c r="AK36" s="20"/>
      <c r="AL36" s="20"/>
    </row>
    <row r="37" spans="1:38" s="5" customFormat="1" ht="18" customHeight="1">
      <c r="A37" s="16" t="s">
        <v>25</v>
      </c>
      <c r="B37" s="24">
        <v>12515</v>
      </c>
      <c r="C37" s="24">
        <v>23501</v>
      </c>
      <c r="D37" s="24">
        <v>11508</v>
      </c>
      <c r="E37" s="24">
        <v>11993</v>
      </c>
      <c r="F37" s="18">
        <v>1884</v>
      </c>
      <c r="G37" s="18">
        <v>11502</v>
      </c>
      <c r="H37" s="18">
        <v>10115</v>
      </c>
      <c r="I37" s="18">
        <v>967</v>
      </c>
      <c r="J37" s="18">
        <v>6301</v>
      </c>
      <c r="K37" s="18">
        <v>4240</v>
      </c>
      <c r="L37" s="18">
        <v>917</v>
      </c>
      <c r="M37" s="18">
        <v>5201</v>
      </c>
      <c r="N37" s="18">
        <v>5875</v>
      </c>
      <c r="O37" s="19">
        <v>0.08016680141270584</v>
      </c>
      <c r="P37" s="19">
        <v>0.48942598187311176</v>
      </c>
      <c r="Q37" s="19">
        <v>0.43040721671418236</v>
      </c>
      <c r="R37" s="19">
        <v>0.08402850191171359</v>
      </c>
      <c r="S37" s="19">
        <v>0.5475321515467501</v>
      </c>
      <c r="T37" s="19">
        <v>0.3684393465415363</v>
      </c>
      <c r="U37" s="19">
        <v>0.07646126907362628</v>
      </c>
      <c r="V37" s="19">
        <v>0.4336696406236972</v>
      </c>
      <c r="W37" s="19">
        <v>0.48986909030267656</v>
      </c>
      <c r="X37" s="24">
        <v>588</v>
      </c>
      <c r="Y37" s="24">
        <v>713</v>
      </c>
      <c r="Z37" s="24">
        <v>470</v>
      </c>
      <c r="AA37" s="24">
        <v>243</v>
      </c>
      <c r="AB37" s="20"/>
      <c r="AC37" s="20"/>
      <c r="AD37" s="20"/>
      <c r="AE37" s="20"/>
      <c r="AF37" s="20"/>
      <c r="AG37" s="20"/>
      <c r="AH37" s="20"/>
      <c r="AI37" s="20"/>
      <c r="AJ37" s="20"/>
      <c r="AK37" s="20"/>
      <c r="AL37" s="20"/>
    </row>
    <row r="38" spans="1:38" s="5" customFormat="1" ht="18" customHeight="1">
      <c r="A38" s="23" t="s">
        <v>5</v>
      </c>
      <c r="B38" s="24">
        <v>12384</v>
      </c>
      <c r="C38" s="24">
        <v>22932</v>
      </c>
      <c r="D38" s="24">
        <v>11257</v>
      </c>
      <c r="E38" s="24">
        <v>11675</v>
      </c>
      <c r="F38" s="18">
        <v>1789</v>
      </c>
      <c r="G38" s="18">
        <v>11147</v>
      </c>
      <c r="H38" s="18">
        <v>9996</v>
      </c>
      <c r="I38" s="18">
        <v>924</v>
      </c>
      <c r="J38" s="18">
        <v>6139</v>
      </c>
      <c r="K38" s="18">
        <v>4194</v>
      </c>
      <c r="L38" s="18">
        <v>865</v>
      </c>
      <c r="M38" s="18">
        <v>5008</v>
      </c>
      <c r="N38" s="18">
        <v>5802</v>
      </c>
      <c r="O38" s="19">
        <v>0.07801325658468515</v>
      </c>
      <c r="P38" s="19">
        <v>0.48608930751787893</v>
      </c>
      <c r="Q38" s="19">
        <v>0.4358974358974359</v>
      </c>
      <c r="R38" s="19">
        <v>0.08208225992715644</v>
      </c>
      <c r="S38" s="19">
        <v>0.5453495602736075</v>
      </c>
      <c r="T38" s="19">
        <v>0.372568179799236</v>
      </c>
      <c r="U38" s="19">
        <v>0.07408993576017131</v>
      </c>
      <c r="V38" s="19">
        <v>0.4289507494646681</v>
      </c>
      <c r="W38" s="19">
        <v>0.4969593147751606</v>
      </c>
      <c r="X38" s="24">
        <v>658</v>
      </c>
      <c r="Y38" s="24">
        <v>783</v>
      </c>
      <c r="Z38" s="24">
        <v>516</v>
      </c>
      <c r="AA38" s="24">
        <v>267</v>
      </c>
      <c r="AB38" s="20"/>
      <c r="AC38" s="20"/>
      <c r="AD38" s="20"/>
      <c r="AE38" s="20"/>
      <c r="AF38" s="20"/>
      <c r="AG38" s="20"/>
      <c r="AH38" s="20"/>
      <c r="AI38" s="20"/>
      <c r="AJ38" s="20"/>
      <c r="AK38" s="20"/>
      <c r="AL38" s="20"/>
    </row>
    <row r="39" spans="1:38" s="5" customFormat="1" ht="18" customHeight="1">
      <c r="A39" s="23" t="s">
        <v>26</v>
      </c>
      <c r="B39" s="24">
        <v>12254</v>
      </c>
      <c r="C39" s="24">
        <f>SUM(D39:E39)</f>
        <v>22356</v>
      </c>
      <c r="D39" s="24">
        <v>11018</v>
      </c>
      <c r="E39" s="24">
        <v>11338</v>
      </c>
      <c r="F39" s="18">
        <v>1689</v>
      </c>
      <c r="G39" s="18">
        <v>10809</v>
      </c>
      <c r="H39" s="18">
        <v>9858</v>
      </c>
      <c r="I39" s="18">
        <v>886</v>
      </c>
      <c r="J39" s="18">
        <v>5971</v>
      </c>
      <c r="K39" s="18">
        <v>4161</v>
      </c>
      <c r="L39" s="18">
        <v>803</v>
      </c>
      <c r="M39" s="18">
        <v>4838</v>
      </c>
      <c r="N39" s="18">
        <v>5697</v>
      </c>
      <c r="O39" s="19">
        <f>F39/C39</f>
        <v>0.07555018786902845</v>
      </c>
      <c r="P39" s="19">
        <f>G39/C39</f>
        <v>0.4834943639291465</v>
      </c>
      <c r="Q39" s="19">
        <f>H39/C39</f>
        <v>0.44095544820182503</v>
      </c>
      <c r="R39" s="19">
        <f>I39/D39</f>
        <v>0.08041386821564712</v>
      </c>
      <c r="S39" s="19">
        <f>J39/D39</f>
        <v>0.5419313850063533</v>
      </c>
      <c r="T39" s="19">
        <f>K39/D39</f>
        <v>0.37765474677799965</v>
      </c>
      <c r="U39" s="19">
        <f>L39/E39</f>
        <v>0.07082377844417005</v>
      </c>
      <c r="V39" s="19">
        <f>M39/E39</f>
        <v>0.42670665020285764</v>
      </c>
      <c r="W39" s="19">
        <f>N39/E39</f>
        <v>0.5024695713529723</v>
      </c>
      <c r="X39" s="24">
        <v>610</v>
      </c>
      <c r="Y39" s="24">
        <v>726</v>
      </c>
      <c r="Z39" s="24">
        <v>471</v>
      </c>
      <c r="AA39" s="24">
        <v>255</v>
      </c>
      <c r="AB39" s="20"/>
      <c r="AC39" s="20"/>
      <c r="AD39" s="20"/>
      <c r="AE39" s="20"/>
      <c r="AF39" s="20"/>
      <c r="AG39" s="20"/>
      <c r="AH39" s="20"/>
      <c r="AI39" s="20"/>
      <c r="AJ39" s="20"/>
      <c r="AK39" s="20"/>
      <c r="AL39" s="20"/>
    </row>
    <row r="40" spans="1:38" s="5" customFormat="1" ht="18" customHeight="1">
      <c r="A40" s="23" t="s">
        <v>30</v>
      </c>
      <c r="B40" s="24">
        <v>11977</v>
      </c>
      <c r="C40" s="24">
        <f>SUM(D40:E40)</f>
        <v>21770</v>
      </c>
      <c r="D40" s="24">
        <v>10646</v>
      </c>
      <c r="E40" s="24">
        <v>11124</v>
      </c>
      <c r="F40" s="18">
        <v>1636</v>
      </c>
      <c r="G40" s="18">
        <v>10365</v>
      </c>
      <c r="H40" s="18">
        <v>9769</v>
      </c>
      <c r="I40" s="18">
        <v>850</v>
      </c>
      <c r="J40" s="18">
        <v>5671</v>
      </c>
      <c r="K40" s="18">
        <v>4125</v>
      </c>
      <c r="L40" s="18">
        <v>786</v>
      </c>
      <c r="M40" s="18">
        <v>4694</v>
      </c>
      <c r="N40" s="18">
        <v>5644</v>
      </c>
      <c r="O40" s="19">
        <f>F40/C40</f>
        <v>0.07514928801102434</v>
      </c>
      <c r="P40" s="19">
        <f>G40/C40</f>
        <v>0.4761139182361047</v>
      </c>
      <c r="Q40" s="19">
        <f>H40/C40</f>
        <v>0.4487367937528709</v>
      </c>
      <c r="R40" s="19">
        <f>I40/D40</f>
        <v>0.07984219425136202</v>
      </c>
      <c r="S40" s="19">
        <f>J40/D40</f>
        <v>0.53268833364644</v>
      </c>
      <c r="T40" s="19">
        <f>K40/D40</f>
        <v>0.387469472102198</v>
      </c>
      <c r="U40" s="19">
        <f>L40/E40</f>
        <v>0.07065803667745416</v>
      </c>
      <c r="V40" s="19">
        <f>M40/E40</f>
        <v>0.42197051420352394</v>
      </c>
      <c r="W40" s="19">
        <f>N40/E40</f>
        <v>0.507371449119022</v>
      </c>
      <c r="X40" s="24">
        <v>521</v>
      </c>
      <c r="Y40" s="24">
        <f>Z40+AA40</f>
        <v>599</v>
      </c>
      <c r="Z40" s="24">
        <v>348</v>
      </c>
      <c r="AA40" s="24">
        <v>251</v>
      </c>
      <c r="AB40" s="20"/>
      <c r="AC40" s="20"/>
      <c r="AD40" s="20"/>
      <c r="AE40" s="20"/>
      <c r="AF40" s="20"/>
      <c r="AG40" s="20"/>
      <c r="AH40" s="20"/>
      <c r="AI40" s="20"/>
      <c r="AJ40" s="20"/>
      <c r="AK40" s="20"/>
      <c r="AL40" s="20"/>
    </row>
    <row r="41" spans="1:256" ht="18" customHeight="1">
      <c r="A41" s="23" t="s">
        <v>31</v>
      </c>
      <c r="B41" s="24">
        <v>11944</v>
      </c>
      <c r="C41" s="24">
        <v>21393</v>
      </c>
      <c r="D41" s="24">
        <v>10516</v>
      </c>
      <c r="E41" s="24">
        <v>10877</v>
      </c>
      <c r="F41" s="18">
        <v>1581</v>
      </c>
      <c r="G41" s="18">
        <v>10175</v>
      </c>
      <c r="H41" s="18">
        <v>9637</v>
      </c>
      <c r="I41" s="18">
        <v>831</v>
      </c>
      <c r="J41" s="18">
        <v>5607</v>
      </c>
      <c r="K41" s="18">
        <v>4078</v>
      </c>
      <c r="L41" s="18">
        <v>750</v>
      </c>
      <c r="M41" s="18">
        <v>4568</v>
      </c>
      <c r="N41" s="18">
        <v>5559</v>
      </c>
      <c r="O41" s="19">
        <v>0.074</v>
      </c>
      <c r="P41" s="19">
        <v>0.476</v>
      </c>
      <c r="Q41" s="19">
        <v>0.45</v>
      </c>
      <c r="R41" s="19">
        <v>0.079</v>
      </c>
      <c r="S41" s="19">
        <v>0.533</v>
      </c>
      <c r="T41" s="19">
        <v>0.388</v>
      </c>
      <c r="U41" s="19">
        <v>0.069</v>
      </c>
      <c r="V41" s="19">
        <v>0.42</v>
      </c>
      <c r="W41" s="19">
        <v>0.511</v>
      </c>
      <c r="X41" s="24">
        <v>589</v>
      </c>
      <c r="Y41" s="24">
        <v>727</v>
      </c>
      <c r="Z41" s="24">
        <v>457</v>
      </c>
      <c r="AA41" s="24">
        <v>270</v>
      </c>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3" ht="14.25">
      <c r="A43" s="31" t="s">
        <v>29</v>
      </c>
    </row>
  </sheetData>
  <sheetProtection selectLockedCells="1" selectUnlockedCells="1"/>
  <mergeCells count="24">
    <mergeCell ref="B3:E3"/>
    <mergeCell ref="F3:H3"/>
    <mergeCell ref="I3:K3"/>
    <mergeCell ref="L3:N3"/>
    <mergeCell ref="O3:Q3"/>
    <mergeCell ref="R3:T3"/>
    <mergeCell ref="U3:W3"/>
    <mergeCell ref="X3:AA3"/>
    <mergeCell ref="B17:E17"/>
    <mergeCell ref="F17:H17"/>
    <mergeCell ref="I17:K17"/>
    <mergeCell ref="L17:N17"/>
    <mergeCell ref="O17:Q17"/>
    <mergeCell ref="R17:T17"/>
    <mergeCell ref="U17:W17"/>
    <mergeCell ref="X17:AA17"/>
    <mergeCell ref="U31:W31"/>
    <mergeCell ref="X31:AA31"/>
    <mergeCell ref="B31:E31"/>
    <mergeCell ref="F31:H31"/>
    <mergeCell ref="I31:K31"/>
    <mergeCell ref="L31:N31"/>
    <mergeCell ref="O31:Q31"/>
    <mergeCell ref="R31:T31"/>
  </mergeCells>
  <printOptions/>
  <pageMargins left="0.75" right="0.75" top="0.65" bottom="1" header="0.2298611111111111" footer="0.5"/>
  <pageSetup fitToHeight="0" fitToWidth="1" horizontalDpi="300" verticalDpi="300" orientation="landscape" paperSize="9" scale="48" r:id="rId1"/>
  <headerFooter alignWithMargins="0">
    <oddHeader>&amp;C地区別人口・世帯数</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地区別人口・世帯数</dc:title>
  <dc:subject>住民基本台帳</dc:subject>
  <dc:creator>能美町役場</dc:creator>
  <cp:keywords/>
  <dc:description>毎月の地区別移動の再掲</dc:description>
  <cp:lastModifiedBy>三﨑　尚子</cp:lastModifiedBy>
  <cp:lastPrinted>2024-02-02T01:02:15Z</cp:lastPrinted>
  <dcterms:created xsi:type="dcterms:W3CDTF">2007-06-11T06:16:09Z</dcterms:created>
  <dcterms:modified xsi:type="dcterms:W3CDTF">2024-02-02T02:57:43Z</dcterms:modified>
  <cp:category/>
  <cp:version/>
  <cp:contentType/>
  <cp:contentStatus/>
</cp:coreProperties>
</file>