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eguchi572\Desktop\★ホームページ様式\00-1　【R6.4～】様式　３月資料\★様式\01　地域密着型\【4】参考1_従業員の勤務の体制及び勤務形態一覧表\"/>
    </mc:Choice>
  </mc:AlternateContent>
  <bookViews>
    <workbookView xWindow="-108" yWindow="-108" windowWidth="23256" windowHeight="12576" tabRatio="786"/>
  </bookViews>
  <sheets>
    <sheet name="認知症対応型共同生活介護（ユニット１）" sheetId="13" r:id="rId1"/>
    <sheet name="認知症対応型共同生活介護（ユニット２）" sheetId="11" r:id="rId2"/>
    <sheet name="認知症対応型共同生活介護(50人)" sheetId="12" state="hidden" r:id="rId3"/>
    <sheet name="記入方法" sheetId="4" r:id="rId4"/>
    <sheet name="【記載例】認知症対応型共同生活介護" sheetId="8" r:id="rId5"/>
    <sheet name="シフト記号表（勤務時間帯）" sheetId="10" r:id="rId6"/>
    <sheet name="【記載例】シフト記号表" sheetId="5" r:id="rId7"/>
    <sheet name="プルダウン・リスト" sheetId="3" r:id="rId8"/>
  </sheets>
  <definedNames>
    <definedName name="【記載例】シフト記号" localSheetId="5">'シフト記号表（勤務時間帯）'!$C$6:$C$47</definedName>
    <definedName name="【記載例】シフト記号">【記載例】シフト記号表!$C$6:$C$47</definedName>
    <definedName name="_xlnm.Print_Area" localSheetId="6">【記載例】シフト記号表!$B$1:$AB$52</definedName>
    <definedName name="_xlnm.Print_Area" localSheetId="4">【記載例】認知症対応型共同生活介護!$A$1:$BI$75</definedName>
    <definedName name="_xlnm.Print_Area" localSheetId="5">'シフト記号表（勤務時間帯）'!$B$1:$AB$52</definedName>
    <definedName name="_xlnm.Print_Area" localSheetId="3">記入方法!$B$1:$Q$84</definedName>
    <definedName name="_xlnm.Print_Area" localSheetId="2">'認知症対応型共同生活介護(50人)'!$A$1:$BI$177</definedName>
    <definedName name="_xlnm.Print_Area" localSheetId="0">'認知症対応型共同生活介護（ユニット１）'!$A$1:$BI$75</definedName>
    <definedName name="_xlnm.Print_Area" localSheetId="1">'認知症対応型共同生活介護（ユニット２）'!$A$1:$BI$75</definedName>
    <definedName name="_xlnm.Print_Titles" localSheetId="2">'認知症対応型共同生活介護(50人)'!$1:$20</definedName>
    <definedName name="_xlnm.Print_Titles" localSheetId="0">'認知症対応型共同生活介護（ユニット１）'!$1:$20</definedName>
    <definedName name="_xlnm.Print_Titles" localSheetId="1">'認知症対応型共同生活介護（ユニット２）'!$1:$20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68" i="13" l="1"/>
  <c r="AX68" i="13"/>
  <c r="AW68" i="13"/>
  <c r="AV68" i="13"/>
  <c r="AU68" i="13"/>
  <c r="AT68" i="13"/>
  <c r="AS68" i="13"/>
  <c r="AR68" i="13"/>
  <c r="AQ68" i="13"/>
  <c r="AP68" i="13"/>
  <c r="AO68" i="13"/>
  <c r="AN68" i="13"/>
  <c r="AM68" i="13"/>
  <c r="AL68" i="13"/>
  <c r="AK68" i="13"/>
  <c r="AJ68" i="13"/>
  <c r="AI68" i="13"/>
  <c r="AH68" i="13"/>
  <c r="AG68" i="13"/>
  <c r="AF68" i="13"/>
  <c r="AE68" i="13"/>
  <c r="AD68" i="13"/>
  <c r="AC68" i="13"/>
  <c r="AB68" i="13"/>
  <c r="AA68" i="13"/>
  <c r="Z68" i="13"/>
  <c r="Y68" i="13"/>
  <c r="X68" i="13"/>
  <c r="W68" i="13"/>
  <c r="V68" i="13"/>
  <c r="AZ68" i="13" s="1"/>
  <c r="BB68" i="13" s="1"/>
  <c r="U68" i="13"/>
  <c r="G68" i="13"/>
  <c r="AY67" i="13"/>
  <c r="AX67" i="13"/>
  <c r="AW67" i="13"/>
  <c r="AV67" i="13"/>
  <c r="AU67" i="13"/>
  <c r="AT67" i="13"/>
  <c r="AS67" i="13"/>
  <c r="AR67" i="13"/>
  <c r="AQ67" i="13"/>
  <c r="AP67" i="13"/>
  <c r="AO67" i="13"/>
  <c r="AN67" i="13"/>
  <c r="AM67" i="13"/>
  <c r="AL67" i="13"/>
  <c r="AK67" i="13"/>
  <c r="AJ67" i="13"/>
  <c r="AI67" i="13"/>
  <c r="AH67" i="13"/>
  <c r="AG67" i="13"/>
  <c r="AF67" i="13"/>
  <c r="AE67" i="13"/>
  <c r="AD67" i="13"/>
  <c r="AC67" i="13"/>
  <c r="AB67" i="13"/>
  <c r="AA67" i="13"/>
  <c r="Z67" i="13"/>
  <c r="Y67" i="13"/>
  <c r="X67" i="13"/>
  <c r="AZ67" i="13" s="1"/>
  <c r="BB67" i="13" s="1"/>
  <c r="W67" i="13"/>
  <c r="V67" i="13"/>
  <c r="U67" i="13"/>
  <c r="F67" i="13"/>
  <c r="AY65" i="13"/>
  <c r="AX65" i="13"/>
  <c r="AW65" i="13"/>
  <c r="AV65" i="13"/>
  <c r="AU65" i="13"/>
  <c r="AT65" i="13"/>
  <c r="AS65" i="13"/>
  <c r="AR65" i="13"/>
  <c r="AQ65" i="13"/>
  <c r="AP65" i="13"/>
  <c r="AO65" i="13"/>
  <c r="AN65" i="13"/>
  <c r="AM65" i="13"/>
  <c r="AL65" i="13"/>
  <c r="AK65" i="13"/>
  <c r="AJ65" i="13"/>
  <c r="AI65" i="13"/>
  <c r="AH65" i="13"/>
  <c r="AG65" i="13"/>
  <c r="AF65" i="13"/>
  <c r="AE65" i="13"/>
  <c r="AD65" i="13"/>
  <c r="AC65" i="13"/>
  <c r="AB65" i="13"/>
  <c r="AA65" i="13"/>
  <c r="Z65" i="13"/>
  <c r="Y65" i="13"/>
  <c r="X65" i="13"/>
  <c r="W65" i="13"/>
  <c r="AZ65" i="13" s="1"/>
  <c r="BB65" i="13" s="1"/>
  <c r="V65" i="13"/>
  <c r="U65" i="13"/>
  <c r="G65" i="13"/>
  <c r="AY64" i="13"/>
  <c r="AX64" i="13"/>
  <c r="AW64" i="13"/>
  <c r="AV64" i="13"/>
  <c r="AU64" i="13"/>
  <c r="AT64" i="13"/>
  <c r="AS64" i="13"/>
  <c r="AR64" i="13"/>
  <c r="AQ64" i="13"/>
  <c r="AP64" i="13"/>
  <c r="AO64" i="13"/>
  <c r="AN64" i="13"/>
  <c r="AM64" i="13"/>
  <c r="AL64" i="13"/>
  <c r="AK64" i="13"/>
  <c r="AJ64" i="13"/>
  <c r="AI64" i="13"/>
  <c r="AH64" i="13"/>
  <c r="AG64" i="13"/>
  <c r="AF64" i="13"/>
  <c r="AE64" i="13"/>
  <c r="AD64" i="13"/>
  <c r="AC64" i="13"/>
  <c r="AB64" i="13"/>
  <c r="AA64" i="13"/>
  <c r="Z64" i="13"/>
  <c r="Y64" i="13"/>
  <c r="X64" i="13"/>
  <c r="W64" i="13"/>
  <c r="V64" i="13"/>
  <c r="U64" i="13"/>
  <c r="AZ64" i="13" s="1"/>
  <c r="BB64" i="13" s="1"/>
  <c r="F64" i="13"/>
  <c r="AY62" i="13"/>
  <c r="AX62" i="13"/>
  <c r="AW62" i="13"/>
  <c r="AV62" i="13"/>
  <c r="AU62" i="13"/>
  <c r="AT62" i="13"/>
  <c r="AS62" i="13"/>
  <c r="AR62" i="13"/>
  <c r="AQ62" i="13"/>
  <c r="AP62" i="13"/>
  <c r="AO62" i="13"/>
  <c r="AN62" i="13"/>
  <c r="AM62" i="13"/>
  <c r="AL62" i="13"/>
  <c r="AK62" i="13"/>
  <c r="AJ62" i="13"/>
  <c r="AI62" i="13"/>
  <c r="AH62" i="13"/>
  <c r="AG62" i="13"/>
  <c r="AF62" i="13"/>
  <c r="AE62" i="13"/>
  <c r="AD62" i="13"/>
  <c r="AC62" i="13"/>
  <c r="AB62" i="13"/>
  <c r="AA62" i="13"/>
  <c r="Z62" i="13"/>
  <c r="Y62" i="13"/>
  <c r="X62" i="13"/>
  <c r="AZ62" i="13" s="1"/>
  <c r="BB62" i="13" s="1"/>
  <c r="W62" i="13"/>
  <c r="V62" i="13"/>
  <c r="U62" i="13"/>
  <c r="G62" i="13"/>
  <c r="AY61" i="13"/>
  <c r="AX61" i="13"/>
  <c r="AW61" i="13"/>
  <c r="AV61" i="13"/>
  <c r="AU61" i="13"/>
  <c r="AT61" i="13"/>
  <c r="AS61" i="13"/>
  <c r="AR61" i="13"/>
  <c r="AQ61" i="13"/>
  <c r="AP61" i="13"/>
  <c r="AO61" i="13"/>
  <c r="AN61" i="13"/>
  <c r="AM61" i="13"/>
  <c r="AL61" i="13"/>
  <c r="AK61" i="13"/>
  <c r="AJ61" i="13"/>
  <c r="AI61" i="13"/>
  <c r="AH61" i="13"/>
  <c r="AG61" i="13"/>
  <c r="AF61" i="13"/>
  <c r="AE61" i="13"/>
  <c r="AD61" i="13"/>
  <c r="AC61" i="13"/>
  <c r="AB61" i="13"/>
  <c r="AA61" i="13"/>
  <c r="Z61" i="13"/>
  <c r="Y61" i="13"/>
  <c r="X61" i="13"/>
  <c r="W61" i="13"/>
  <c r="V61" i="13"/>
  <c r="AZ61" i="13" s="1"/>
  <c r="BB61" i="13" s="1"/>
  <c r="U61" i="13"/>
  <c r="F61" i="13"/>
  <c r="AY59" i="13"/>
  <c r="AX59" i="13"/>
  <c r="AW59" i="13"/>
  <c r="AV59" i="13"/>
  <c r="AU59" i="13"/>
  <c r="AT59" i="13"/>
  <c r="AS59" i="13"/>
  <c r="AR59" i="13"/>
  <c r="AQ59" i="13"/>
  <c r="AP59" i="13"/>
  <c r="AO59" i="13"/>
  <c r="AN59" i="13"/>
  <c r="AM59" i="13"/>
  <c r="AL59" i="13"/>
  <c r="AK59" i="13"/>
  <c r="AJ59" i="13"/>
  <c r="AI59" i="13"/>
  <c r="AH59" i="13"/>
  <c r="AG59" i="13"/>
  <c r="AF59" i="13"/>
  <c r="AE59" i="13"/>
  <c r="AD59" i="13"/>
  <c r="AC59" i="13"/>
  <c r="AB59" i="13"/>
  <c r="AA59" i="13"/>
  <c r="Z59" i="13"/>
  <c r="Y59" i="13"/>
  <c r="X59" i="13"/>
  <c r="W59" i="13"/>
  <c r="V59" i="13"/>
  <c r="U59" i="13"/>
  <c r="AZ59" i="13" s="1"/>
  <c r="BB59" i="13" s="1"/>
  <c r="G59" i="13"/>
  <c r="AY58" i="13"/>
  <c r="AX58" i="13"/>
  <c r="AW58" i="13"/>
  <c r="AV58" i="13"/>
  <c r="AU58" i="13"/>
  <c r="AT58" i="13"/>
  <c r="AS58" i="13"/>
  <c r="AR58" i="13"/>
  <c r="AQ58" i="13"/>
  <c r="AP58" i="13"/>
  <c r="AO58" i="13"/>
  <c r="AN58" i="13"/>
  <c r="AM58" i="13"/>
  <c r="AL58" i="13"/>
  <c r="AK58" i="13"/>
  <c r="AJ58" i="13"/>
  <c r="AI58" i="13"/>
  <c r="AH58" i="13"/>
  <c r="AG58" i="13"/>
  <c r="AF58" i="13"/>
  <c r="AE58" i="13"/>
  <c r="AD58" i="13"/>
  <c r="AC58" i="13"/>
  <c r="AB58" i="13"/>
  <c r="AA58" i="13"/>
  <c r="Z58" i="13"/>
  <c r="Y58" i="13"/>
  <c r="X58" i="13"/>
  <c r="W58" i="13"/>
  <c r="AZ58" i="13" s="1"/>
  <c r="BB58" i="13" s="1"/>
  <c r="V58" i="13"/>
  <c r="U58" i="13"/>
  <c r="F58" i="13"/>
  <c r="AY56" i="13"/>
  <c r="AX56" i="13"/>
  <c r="AW56" i="13"/>
  <c r="AV56" i="13"/>
  <c r="AU56" i="13"/>
  <c r="AT56" i="13"/>
  <c r="AS56" i="13"/>
  <c r="AR56" i="13"/>
  <c r="AQ56" i="13"/>
  <c r="AP56" i="13"/>
  <c r="AO56" i="13"/>
  <c r="AN56" i="13"/>
  <c r="AM56" i="13"/>
  <c r="AL56" i="13"/>
  <c r="AK56" i="13"/>
  <c r="AJ56" i="13"/>
  <c r="AI56" i="13"/>
  <c r="AH56" i="13"/>
  <c r="AG56" i="13"/>
  <c r="AF56" i="13"/>
  <c r="AE56" i="13"/>
  <c r="AD56" i="13"/>
  <c r="AC56" i="13"/>
  <c r="AB56" i="13"/>
  <c r="AA56" i="13"/>
  <c r="Z56" i="13"/>
  <c r="Y56" i="13"/>
  <c r="X56" i="13"/>
  <c r="W56" i="13"/>
  <c r="V56" i="13"/>
  <c r="AZ56" i="13" s="1"/>
  <c r="BB56" i="13" s="1"/>
  <c r="U56" i="13"/>
  <c r="G56" i="13"/>
  <c r="AY55" i="13"/>
  <c r="AX55" i="13"/>
  <c r="AW55" i="13"/>
  <c r="AV55" i="13"/>
  <c r="AU55" i="13"/>
  <c r="AT55" i="13"/>
  <c r="AS55" i="13"/>
  <c r="AR55" i="13"/>
  <c r="AQ55" i="13"/>
  <c r="AP55" i="13"/>
  <c r="AO55" i="13"/>
  <c r="AN55" i="13"/>
  <c r="AM55" i="13"/>
  <c r="AL55" i="13"/>
  <c r="AK55" i="13"/>
  <c r="AJ55" i="13"/>
  <c r="AI55" i="13"/>
  <c r="AH55" i="13"/>
  <c r="AG55" i="13"/>
  <c r="AF55" i="13"/>
  <c r="AE55" i="13"/>
  <c r="AD55" i="13"/>
  <c r="AC55" i="13"/>
  <c r="AB55" i="13"/>
  <c r="AA55" i="13"/>
  <c r="Z55" i="13"/>
  <c r="Y55" i="13"/>
  <c r="X55" i="13"/>
  <c r="AZ55" i="13" s="1"/>
  <c r="BB55" i="13" s="1"/>
  <c r="W55" i="13"/>
  <c r="V55" i="13"/>
  <c r="U55" i="13"/>
  <c r="F55" i="13"/>
  <c r="AY53" i="13"/>
  <c r="AX53" i="13"/>
  <c r="AW53" i="13"/>
  <c r="AV53" i="13"/>
  <c r="AU53" i="13"/>
  <c r="AT53" i="13"/>
  <c r="AS53" i="13"/>
  <c r="AR53" i="13"/>
  <c r="AQ53" i="13"/>
  <c r="AP53" i="13"/>
  <c r="AO53" i="13"/>
  <c r="AN53" i="13"/>
  <c r="AM53" i="13"/>
  <c r="AL53" i="13"/>
  <c r="AK53" i="13"/>
  <c r="AJ53" i="13"/>
  <c r="AI53" i="13"/>
  <c r="AH53" i="13"/>
  <c r="AG53" i="13"/>
  <c r="AF53" i="13"/>
  <c r="AE53" i="13"/>
  <c r="AD53" i="13"/>
  <c r="AC53" i="13"/>
  <c r="AB53" i="13"/>
  <c r="AA53" i="13"/>
  <c r="Z53" i="13"/>
  <c r="Y53" i="13"/>
  <c r="X53" i="13"/>
  <c r="W53" i="13"/>
  <c r="V53" i="13"/>
  <c r="U53" i="13"/>
  <c r="AZ53" i="13" s="1"/>
  <c r="BB53" i="13" s="1"/>
  <c r="G53" i="13"/>
  <c r="AY52" i="13"/>
  <c r="AX52" i="13"/>
  <c r="AW52" i="13"/>
  <c r="AV52" i="13"/>
  <c r="AU52" i="13"/>
  <c r="AT52" i="13"/>
  <c r="AS52" i="13"/>
  <c r="AR52" i="13"/>
  <c r="AQ52" i="13"/>
  <c r="AP52" i="13"/>
  <c r="AO52" i="13"/>
  <c r="AN52" i="13"/>
  <c r="AM52" i="13"/>
  <c r="AL52" i="13"/>
  <c r="AK52" i="13"/>
  <c r="AJ52" i="13"/>
  <c r="AI52" i="13"/>
  <c r="AH52" i="13"/>
  <c r="AG52" i="13"/>
  <c r="AF52" i="13"/>
  <c r="AE52" i="13"/>
  <c r="AD52" i="13"/>
  <c r="AC52" i="13"/>
  <c r="AB52" i="13"/>
  <c r="AA52" i="13"/>
  <c r="Z52" i="13"/>
  <c r="Y52" i="13"/>
  <c r="X52" i="13"/>
  <c r="W52" i="13"/>
  <c r="V52" i="13"/>
  <c r="U52" i="13"/>
  <c r="AZ52" i="13" s="1"/>
  <c r="BB52" i="13" s="1"/>
  <c r="F52" i="13"/>
  <c r="AY50" i="13"/>
  <c r="AX50" i="13"/>
  <c r="AW50" i="13"/>
  <c r="AV50" i="13"/>
  <c r="AU50" i="13"/>
  <c r="AT50" i="13"/>
  <c r="AS50" i="13"/>
  <c r="AR50" i="13"/>
  <c r="AQ50" i="13"/>
  <c r="AP50" i="13"/>
  <c r="AO50" i="13"/>
  <c r="AN50" i="13"/>
  <c r="AM50" i="13"/>
  <c r="AL50" i="13"/>
  <c r="AK50" i="13"/>
  <c r="AJ50" i="13"/>
  <c r="AI50" i="13"/>
  <c r="AH50" i="13"/>
  <c r="AG50" i="13"/>
  <c r="AF50" i="13"/>
  <c r="AE50" i="13"/>
  <c r="AD50" i="13"/>
  <c r="AC50" i="13"/>
  <c r="AB50" i="13"/>
  <c r="AA50" i="13"/>
  <c r="Z50" i="13"/>
  <c r="Y50" i="13"/>
  <c r="X50" i="13"/>
  <c r="AZ50" i="13" s="1"/>
  <c r="BB50" i="13" s="1"/>
  <c r="W50" i="13"/>
  <c r="V50" i="13"/>
  <c r="U50" i="13"/>
  <c r="G50" i="13"/>
  <c r="AY49" i="13"/>
  <c r="AX49" i="13"/>
  <c r="AW49" i="13"/>
  <c r="AV49" i="13"/>
  <c r="AU49" i="13"/>
  <c r="AT49" i="13"/>
  <c r="AS49" i="13"/>
  <c r="AR49" i="13"/>
  <c r="AQ49" i="13"/>
  <c r="AP49" i="13"/>
  <c r="AO49" i="13"/>
  <c r="AN49" i="13"/>
  <c r="AM49" i="13"/>
  <c r="AL49" i="13"/>
  <c r="AK49" i="13"/>
  <c r="AJ49" i="13"/>
  <c r="AI49" i="13"/>
  <c r="AH49" i="13"/>
  <c r="AG49" i="13"/>
  <c r="AF49" i="13"/>
  <c r="AE49" i="13"/>
  <c r="AD49" i="13"/>
  <c r="AC49" i="13"/>
  <c r="AB49" i="13"/>
  <c r="AA49" i="13"/>
  <c r="Z49" i="13"/>
  <c r="Y49" i="13"/>
  <c r="X49" i="13"/>
  <c r="W49" i="13"/>
  <c r="V49" i="13"/>
  <c r="AZ49" i="13" s="1"/>
  <c r="BB49" i="13" s="1"/>
  <c r="U49" i="13"/>
  <c r="F49" i="13"/>
  <c r="AY47" i="13"/>
  <c r="AX47" i="13"/>
  <c r="AW47" i="13"/>
  <c r="AV47" i="13"/>
  <c r="AU47" i="13"/>
  <c r="AT47" i="13"/>
  <c r="AS47" i="13"/>
  <c r="AR47" i="13"/>
  <c r="AQ47" i="13"/>
  <c r="AP47" i="13"/>
  <c r="AO47" i="13"/>
  <c r="AN47" i="13"/>
  <c r="AM47" i="13"/>
  <c r="AL47" i="13"/>
  <c r="AK47" i="13"/>
  <c r="AJ47" i="13"/>
  <c r="AI47" i="13"/>
  <c r="AH47" i="13"/>
  <c r="AG47" i="13"/>
  <c r="AF47" i="13"/>
  <c r="AE47" i="13"/>
  <c r="AD47" i="13"/>
  <c r="AC47" i="13"/>
  <c r="AB47" i="13"/>
  <c r="AA47" i="13"/>
  <c r="Z47" i="13"/>
  <c r="Y47" i="13"/>
  <c r="X47" i="13"/>
  <c r="W47" i="13"/>
  <c r="V47" i="13"/>
  <c r="U47" i="13"/>
  <c r="AZ47" i="13" s="1"/>
  <c r="BB47" i="13" s="1"/>
  <c r="G47" i="13"/>
  <c r="AY46" i="13"/>
  <c r="AX46" i="13"/>
  <c r="AW46" i="13"/>
  <c r="AV46" i="13"/>
  <c r="AU46" i="13"/>
  <c r="AT46" i="13"/>
  <c r="AS46" i="13"/>
  <c r="AR46" i="13"/>
  <c r="AQ46" i="13"/>
  <c r="AP46" i="13"/>
  <c r="AO46" i="13"/>
  <c r="AN46" i="13"/>
  <c r="AM46" i="13"/>
  <c r="AL46" i="13"/>
  <c r="AK46" i="13"/>
  <c r="AJ46" i="13"/>
  <c r="AI46" i="13"/>
  <c r="AH46" i="13"/>
  <c r="AG46" i="13"/>
  <c r="AF46" i="13"/>
  <c r="AE46" i="13"/>
  <c r="AD46" i="13"/>
  <c r="AC46" i="13"/>
  <c r="AB46" i="13"/>
  <c r="AA46" i="13"/>
  <c r="Z46" i="13"/>
  <c r="Y46" i="13"/>
  <c r="X46" i="13"/>
  <c r="W46" i="13"/>
  <c r="V46" i="13"/>
  <c r="U46" i="13"/>
  <c r="AZ46" i="13" s="1"/>
  <c r="BB46" i="13" s="1"/>
  <c r="F46" i="13"/>
  <c r="AY44" i="13"/>
  <c r="AX44" i="13"/>
  <c r="AW44" i="13"/>
  <c r="AV44" i="13"/>
  <c r="AU44" i="13"/>
  <c r="AT44" i="13"/>
  <c r="AS44" i="13"/>
  <c r="AR44" i="13"/>
  <c r="AQ44" i="13"/>
  <c r="AP44" i="13"/>
  <c r="AO44" i="13"/>
  <c r="AN44" i="13"/>
  <c r="AM44" i="13"/>
  <c r="AL44" i="13"/>
  <c r="AK44" i="13"/>
  <c r="AJ44" i="13"/>
  <c r="AI44" i="13"/>
  <c r="AH44" i="13"/>
  <c r="AG44" i="13"/>
  <c r="AF44" i="13"/>
  <c r="AE44" i="13"/>
  <c r="AD44" i="13"/>
  <c r="AC44" i="13"/>
  <c r="AB44" i="13"/>
  <c r="AA44" i="13"/>
  <c r="Z44" i="13"/>
  <c r="Y44" i="13"/>
  <c r="X44" i="13"/>
  <c r="W44" i="13"/>
  <c r="V44" i="13"/>
  <c r="AZ44" i="13" s="1"/>
  <c r="BB44" i="13" s="1"/>
  <c r="U44" i="13"/>
  <c r="G44" i="13"/>
  <c r="AY43" i="13"/>
  <c r="AX43" i="13"/>
  <c r="AW43" i="13"/>
  <c r="AV43" i="13"/>
  <c r="AU43" i="13"/>
  <c r="AT43" i="13"/>
  <c r="AS43" i="13"/>
  <c r="AR43" i="13"/>
  <c r="AQ43" i="13"/>
  <c r="AP43" i="13"/>
  <c r="AO43" i="13"/>
  <c r="AN43" i="13"/>
  <c r="AM43" i="13"/>
  <c r="AL43" i="13"/>
  <c r="AK43" i="13"/>
  <c r="AJ43" i="13"/>
  <c r="AI43" i="13"/>
  <c r="AH43" i="13"/>
  <c r="AG43" i="13"/>
  <c r="AF43" i="13"/>
  <c r="AE43" i="13"/>
  <c r="AD43" i="13"/>
  <c r="AC43" i="13"/>
  <c r="AB43" i="13"/>
  <c r="AA43" i="13"/>
  <c r="Z43" i="13"/>
  <c r="Y43" i="13"/>
  <c r="X43" i="13"/>
  <c r="AZ43" i="13" s="1"/>
  <c r="BB43" i="13" s="1"/>
  <c r="W43" i="13"/>
  <c r="V43" i="13"/>
  <c r="U43" i="13"/>
  <c r="F43" i="13"/>
  <c r="AY41" i="13"/>
  <c r="AX41" i="13"/>
  <c r="AW41" i="13"/>
  <c r="AV41" i="13"/>
  <c r="AU41" i="13"/>
  <c r="AT41" i="13"/>
  <c r="AS41" i="13"/>
  <c r="AR41" i="13"/>
  <c r="AQ41" i="13"/>
  <c r="AP41" i="13"/>
  <c r="AO41" i="13"/>
  <c r="AN41" i="13"/>
  <c r="AM41" i="13"/>
  <c r="AL41" i="13"/>
  <c r="AK41" i="13"/>
  <c r="AJ41" i="13"/>
  <c r="AI41" i="13"/>
  <c r="AH41" i="13"/>
  <c r="AG41" i="13"/>
  <c r="AF41" i="13"/>
  <c r="AE41" i="13"/>
  <c r="AD41" i="13"/>
  <c r="AC41" i="13"/>
  <c r="AB41" i="13"/>
  <c r="AA41" i="13"/>
  <c r="Z41" i="13"/>
  <c r="Y41" i="13"/>
  <c r="X41" i="13"/>
  <c r="W41" i="13"/>
  <c r="AZ41" i="13" s="1"/>
  <c r="BB41" i="13" s="1"/>
  <c r="V41" i="13"/>
  <c r="U41" i="13"/>
  <c r="G41" i="13"/>
  <c r="AY40" i="13"/>
  <c r="AX40" i="13"/>
  <c r="AW40" i="13"/>
  <c r="AV40" i="13"/>
  <c r="AU40" i="13"/>
  <c r="AT40" i="13"/>
  <c r="AS40" i="13"/>
  <c r="AR40" i="13"/>
  <c r="AQ40" i="13"/>
  <c r="AP40" i="13"/>
  <c r="AO40" i="13"/>
  <c r="AN40" i="13"/>
  <c r="AM40" i="13"/>
  <c r="AL40" i="13"/>
  <c r="AK40" i="13"/>
  <c r="AJ40" i="13"/>
  <c r="AI40" i="13"/>
  <c r="AH40" i="13"/>
  <c r="AG40" i="13"/>
  <c r="AF40" i="13"/>
  <c r="AE40" i="13"/>
  <c r="AD40" i="13"/>
  <c r="AC40" i="13"/>
  <c r="AB40" i="13"/>
  <c r="AA40" i="13"/>
  <c r="Z40" i="13"/>
  <c r="Y40" i="13"/>
  <c r="X40" i="13"/>
  <c r="W40" i="13"/>
  <c r="V40" i="13"/>
  <c r="U40" i="13"/>
  <c r="AZ40" i="13" s="1"/>
  <c r="BB40" i="13" s="1"/>
  <c r="F40" i="13"/>
  <c r="AY38" i="13"/>
  <c r="AX38" i="13"/>
  <c r="AW38" i="13"/>
  <c r="AV38" i="13"/>
  <c r="AU38" i="13"/>
  <c r="AT38" i="13"/>
  <c r="AS38" i="13"/>
  <c r="AR38" i="13"/>
  <c r="AQ38" i="13"/>
  <c r="AP38" i="13"/>
  <c r="AO38" i="13"/>
  <c r="AN38" i="13"/>
  <c r="AM38" i="13"/>
  <c r="AL38" i="13"/>
  <c r="AK38" i="13"/>
  <c r="AJ38" i="13"/>
  <c r="AI38" i="13"/>
  <c r="AH38" i="13"/>
  <c r="AG38" i="13"/>
  <c r="AF38" i="13"/>
  <c r="AE38" i="13"/>
  <c r="AD38" i="13"/>
  <c r="AC38" i="13"/>
  <c r="AB38" i="13"/>
  <c r="AA38" i="13"/>
  <c r="Z38" i="13"/>
  <c r="Y38" i="13"/>
  <c r="X38" i="13"/>
  <c r="AZ38" i="13" s="1"/>
  <c r="BB38" i="13" s="1"/>
  <c r="W38" i="13"/>
  <c r="V38" i="13"/>
  <c r="U38" i="13"/>
  <c r="G38" i="13"/>
  <c r="AY37" i="13"/>
  <c r="AX37" i="13"/>
  <c r="AW37" i="13"/>
  <c r="AV37" i="13"/>
  <c r="AU37" i="13"/>
  <c r="AT37" i="13"/>
  <c r="AS37" i="13"/>
  <c r="AR37" i="13"/>
  <c r="AQ37" i="13"/>
  <c r="AP37" i="13"/>
  <c r="AO37" i="13"/>
  <c r="AN37" i="13"/>
  <c r="AM37" i="13"/>
  <c r="AL37" i="13"/>
  <c r="AK37" i="13"/>
  <c r="AJ37" i="13"/>
  <c r="AI37" i="13"/>
  <c r="AH37" i="13"/>
  <c r="AG37" i="13"/>
  <c r="AF37" i="13"/>
  <c r="AE37" i="13"/>
  <c r="AD37" i="13"/>
  <c r="AC37" i="13"/>
  <c r="AB37" i="13"/>
  <c r="AA37" i="13"/>
  <c r="Z37" i="13"/>
  <c r="Y37" i="13"/>
  <c r="X37" i="13"/>
  <c r="W37" i="13"/>
  <c r="V37" i="13"/>
  <c r="AZ37" i="13" s="1"/>
  <c r="BB37" i="13" s="1"/>
  <c r="U37" i="13"/>
  <c r="F37" i="13"/>
  <c r="AY35" i="13"/>
  <c r="AX35" i="13"/>
  <c r="AW35" i="13"/>
  <c r="AV35" i="13"/>
  <c r="AU35" i="13"/>
  <c r="AT35" i="13"/>
  <c r="AS35" i="13"/>
  <c r="AR35" i="13"/>
  <c r="AQ35" i="13"/>
  <c r="AP35" i="13"/>
  <c r="AO35" i="13"/>
  <c r="AN35" i="13"/>
  <c r="AM35" i="13"/>
  <c r="AL35" i="13"/>
  <c r="AK35" i="13"/>
  <c r="AJ35" i="13"/>
  <c r="AI35" i="13"/>
  <c r="AH35" i="13"/>
  <c r="AG35" i="13"/>
  <c r="AF35" i="13"/>
  <c r="AE35" i="13"/>
  <c r="AD35" i="13"/>
  <c r="AC35" i="13"/>
  <c r="AB35" i="13"/>
  <c r="AA35" i="13"/>
  <c r="Z35" i="13"/>
  <c r="Y35" i="13"/>
  <c r="X35" i="13"/>
  <c r="W35" i="13"/>
  <c r="V35" i="13"/>
  <c r="U35" i="13"/>
  <c r="AZ35" i="13" s="1"/>
  <c r="BB35" i="13" s="1"/>
  <c r="G35" i="13"/>
  <c r="AY34" i="13"/>
  <c r="AX34" i="13"/>
  <c r="AW34" i="13"/>
  <c r="AV34" i="13"/>
  <c r="AU34" i="13"/>
  <c r="AT34" i="13"/>
  <c r="AS34" i="13"/>
  <c r="AR34" i="13"/>
  <c r="AQ34" i="13"/>
  <c r="AP34" i="13"/>
  <c r="AO34" i="13"/>
  <c r="AN34" i="13"/>
  <c r="AM34" i="13"/>
  <c r="AL34" i="13"/>
  <c r="AK34" i="13"/>
  <c r="AJ34" i="13"/>
  <c r="AI34" i="13"/>
  <c r="AH34" i="13"/>
  <c r="AG34" i="13"/>
  <c r="AF34" i="13"/>
  <c r="AE34" i="13"/>
  <c r="AD34" i="13"/>
  <c r="AC34" i="13"/>
  <c r="AB34" i="13"/>
  <c r="AA34" i="13"/>
  <c r="Z34" i="13"/>
  <c r="Y34" i="13"/>
  <c r="X34" i="13"/>
  <c r="W34" i="13"/>
  <c r="AZ34" i="13" s="1"/>
  <c r="BB34" i="13" s="1"/>
  <c r="V34" i="13"/>
  <c r="U34" i="13"/>
  <c r="F34" i="13"/>
  <c r="AY32" i="13"/>
  <c r="AX32" i="13"/>
  <c r="AW32" i="13"/>
  <c r="AV32" i="13"/>
  <c r="AU32" i="13"/>
  <c r="AT32" i="13"/>
  <c r="AS32" i="13"/>
  <c r="AR32" i="13"/>
  <c r="AQ32" i="13"/>
  <c r="AP32" i="13"/>
  <c r="AO32" i="13"/>
  <c r="AN32" i="13"/>
  <c r="AM32" i="13"/>
  <c r="AL32" i="13"/>
  <c r="AK32" i="13"/>
  <c r="AJ32" i="13"/>
  <c r="AI32" i="13"/>
  <c r="AH32" i="13"/>
  <c r="AG32" i="13"/>
  <c r="AF32" i="13"/>
  <c r="AE32" i="13"/>
  <c r="AD32" i="13"/>
  <c r="AC32" i="13"/>
  <c r="AB32" i="13"/>
  <c r="AA32" i="13"/>
  <c r="Z32" i="13"/>
  <c r="Y32" i="13"/>
  <c r="X32" i="13"/>
  <c r="W32" i="13"/>
  <c r="V32" i="13"/>
  <c r="AZ32" i="13" s="1"/>
  <c r="BB32" i="13" s="1"/>
  <c r="U32" i="13"/>
  <c r="G32" i="13"/>
  <c r="AY31" i="13"/>
  <c r="AX31" i="13"/>
  <c r="AW31" i="13"/>
  <c r="AV31" i="13"/>
  <c r="AU31" i="13"/>
  <c r="AT31" i="13"/>
  <c r="AS31" i="13"/>
  <c r="AR31" i="13"/>
  <c r="AQ31" i="13"/>
  <c r="AP31" i="13"/>
  <c r="AO31" i="13"/>
  <c r="AN31" i="13"/>
  <c r="AM31" i="13"/>
  <c r="AL31" i="13"/>
  <c r="AK31" i="13"/>
  <c r="AJ31" i="13"/>
  <c r="AI31" i="13"/>
  <c r="AH31" i="13"/>
  <c r="AG31" i="13"/>
  <c r="AF31" i="13"/>
  <c r="AE31" i="13"/>
  <c r="AD31" i="13"/>
  <c r="AC31" i="13"/>
  <c r="AB31" i="13"/>
  <c r="AA31" i="13"/>
  <c r="Z31" i="13"/>
  <c r="Y31" i="13"/>
  <c r="X31" i="13"/>
  <c r="AZ31" i="13" s="1"/>
  <c r="BB31" i="13" s="1"/>
  <c r="W31" i="13"/>
  <c r="V31" i="13"/>
  <c r="U31" i="13"/>
  <c r="F31" i="13"/>
  <c r="AY29" i="13"/>
  <c r="AX29" i="13"/>
  <c r="AW29" i="13"/>
  <c r="AV29" i="13"/>
  <c r="AU29" i="13"/>
  <c r="AT29" i="13"/>
  <c r="AS29" i="13"/>
  <c r="AR29" i="13"/>
  <c r="AQ29" i="13"/>
  <c r="AP29" i="13"/>
  <c r="AO29" i="13"/>
  <c r="AN29" i="13"/>
  <c r="AM29" i="13"/>
  <c r="AL29" i="13"/>
  <c r="AK29" i="13"/>
  <c r="AJ29" i="13"/>
  <c r="AI29" i="13"/>
  <c r="AH29" i="13"/>
  <c r="AG29" i="13"/>
  <c r="AF29" i="13"/>
  <c r="AE29" i="13"/>
  <c r="AD29" i="13"/>
  <c r="AC29" i="13"/>
  <c r="AB29" i="13"/>
  <c r="AA29" i="13"/>
  <c r="Z29" i="13"/>
  <c r="Y29" i="13"/>
  <c r="X29" i="13"/>
  <c r="W29" i="13"/>
  <c r="AZ29" i="13" s="1"/>
  <c r="BB29" i="13" s="1"/>
  <c r="V29" i="13"/>
  <c r="U29" i="13"/>
  <c r="G29" i="13"/>
  <c r="AY28" i="13"/>
  <c r="AX28" i="13"/>
  <c r="AW28" i="13"/>
  <c r="AV28" i="13"/>
  <c r="AU28" i="13"/>
  <c r="AT28" i="13"/>
  <c r="AS28" i="13"/>
  <c r="AR28" i="13"/>
  <c r="AQ28" i="13"/>
  <c r="AP28" i="13"/>
  <c r="AO28" i="13"/>
  <c r="AN28" i="13"/>
  <c r="AM28" i="13"/>
  <c r="AL28" i="13"/>
  <c r="AK28" i="13"/>
  <c r="AJ28" i="13"/>
  <c r="AI28" i="13"/>
  <c r="AH28" i="13"/>
  <c r="AG28" i="13"/>
  <c r="AF28" i="13"/>
  <c r="AE28" i="13"/>
  <c r="AD28" i="13"/>
  <c r="AC28" i="13"/>
  <c r="AB28" i="13"/>
  <c r="AA28" i="13"/>
  <c r="Z28" i="13"/>
  <c r="Y28" i="13"/>
  <c r="X28" i="13"/>
  <c r="W28" i="13"/>
  <c r="V28" i="13"/>
  <c r="U28" i="13"/>
  <c r="AZ28" i="13" s="1"/>
  <c r="BB28" i="13" s="1"/>
  <c r="F28" i="13"/>
  <c r="AY26" i="13"/>
  <c r="AX26" i="13"/>
  <c r="AW26" i="13"/>
  <c r="AV26" i="13"/>
  <c r="AU26" i="13"/>
  <c r="AT26" i="13"/>
  <c r="AS26" i="13"/>
  <c r="AR26" i="13"/>
  <c r="AQ26" i="13"/>
  <c r="AP26" i="13"/>
  <c r="AO26" i="13"/>
  <c r="AN26" i="13"/>
  <c r="AM26" i="13"/>
  <c r="AL26" i="13"/>
  <c r="AK26" i="13"/>
  <c r="AJ26" i="13"/>
  <c r="AI26" i="13"/>
  <c r="AH26" i="13"/>
  <c r="AG26" i="13"/>
  <c r="AF26" i="13"/>
  <c r="AE26" i="13"/>
  <c r="AD26" i="13"/>
  <c r="AC26" i="13"/>
  <c r="AB26" i="13"/>
  <c r="AA26" i="13"/>
  <c r="Z26" i="13"/>
  <c r="Y26" i="13"/>
  <c r="X26" i="13"/>
  <c r="AZ26" i="13" s="1"/>
  <c r="BB26" i="13" s="1"/>
  <c r="W26" i="13"/>
  <c r="V26" i="13"/>
  <c r="U26" i="13"/>
  <c r="G26" i="13"/>
  <c r="AY25" i="13"/>
  <c r="AX25" i="13"/>
  <c r="AW25" i="13"/>
  <c r="AV25" i="13"/>
  <c r="AU25" i="13"/>
  <c r="AT25" i="13"/>
  <c r="AS25" i="13"/>
  <c r="AR25" i="13"/>
  <c r="AQ25" i="13"/>
  <c r="AP25" i="13"/>
  <c r="AO25" i="13"/>
  <c r="AN25" i="13"/>
  <c r="AM25" i="13"/>
  <c r="AL25" i="13"/>
  <c r="AK25" i="13"/>
  <c r="AJ25" i="13"/>
  <c r="AI25" i="13"/>
  <c r="AH25" i="13"/>
  <c r="AG25" i="13"/>
  <c r="AF25" i="13"/>
  <c r="AE25" i="13"/>
  <c r="AD25" i="13"/>
  <c r="AC25" i="13"/>
  <c r="AB25" i="13"/>
  <c r="AA25" i="13"/>
  <c r="Z25" i="13"/>
  <c r="Y25" i="13"/>
  <c r="X25" i="13"/>
  <c r="W25" i="13"/>
  <c r="V25" i="13"/>
  <c r="AZ25" i="13" s="1"/>
  <c r="BB25" i="13" s="1"/>
  <c r="U25" i="13"/>
  <c r="F25" i="13"/>
  <c r="B25" i="13"/>
  <c r="B28" i="13" s="1"/>
  <c r="B31" i="13" s="1"/>
  <c r="B34" i="13" s="1"/>
  <c r="B37" i="13" s="1"/>
  <c r="B40" i="13" s="1"/>
  <c r="B43" i="13" s="1"/>
  <c r="B46" i="13" s="1"/>
  <c r="B49" i="13" s="1"/>
  <c r="B52" i="13" s="1"/>
  <c r="B55" i="13" s="1"/>
  <c r="B58" i="13" s="1"/>
  <c r="B61" i="13" s="1"/>
  <c r="B64" i="13" s="1"/>
  <c r="B67" i="13" s="1"/>
  <c r="AY23" i="13"/>
  <c r="AX23" i="13"/>
  <c r="AW23" i="13"/>
  <c r="AV23" i="13"/>
  <c r="AU23" i="13"/>
  <c r="AT23" i="13"/>
  <c r="AS23" i="13"/>
  <c r="AR23" i="13"/>
  <c r="AQ23" i="13"/>
  <c r="AP23" i="13"/>
  <c r="AO23" i="13"/>
  <c r="AN23" i="13"/>
  <c r="AM23" i="13"/>
  <c r="AL23" i="13"/>
  <c r="AK23" i="13"/>
  <c r="AJ23" i="13"/>
  <c r="AI23" i="13"/>
  <c r="AH23" i="13"/>
  <c r="AG23" i="13"/>
  <c r="AF23" i="13"/>
  <c r="AE23" i="13"/>
  <c r="AD23" i="13"/>
  <c r="AC23" i="13"/>
  <c r="AB23" i="13"/>
  <c r="AA23" i="13"/>
  <c r="Z23" i="13"/>
  <c r="Y23" i="13"/>
  <c r="X23" i="13"/>
  <c r="W23" i="13"/>
  <c r="V23" i="13"/>
  <c r="U23" i="13"/>
  <c r="AZ23" i="13" s="1"/>
  <c r="BB23" i="13" s="1"/>
  <c r="G23" i="13"/>
  <c r="AV73" i="13" s="1"/>
  <c r="AY22" i="13"/>
  <c r="AX22" i="13"/>
  <c r="AW22" i="13"/>
  <c r="AV22" i="13"/>
  <c r="AU22" i="13"/>
  <c r="AT22" i="13"/>
  <c r="AS22" i="13"/>
  <c r="AR22" i="13"/>
  <c r="AQ22" i="13"/>
  <c r="AP22" i="13"/>
  <c r="AO22" i="13"/>
  <c r="AN22" i="13"/>
  <c r="AM22" i="13"/>
  <c r="AL22" i="13"/>
  <c r="AK22" i="13"/>
  <c r="AJ22" i="13"/>
  <c r="AI22" i="13"/>
  <c r="AH22" i="13"/>
  <c r="AG22" i="13"/>
  <c r="AF22" i="13"/>
  <c r="AE22" i="13"/>
  <c r="AD22" i="13"/>
  <c r="AC22" i="13"/>
  <c r="AB22" i="13"/>
  <c r="AA22" i="13"/>
  <c r="Z22" i="13"/>
  <c r="Y22" i="13"/>
  <c r="X22" i="13"/>
  <c r="W22" i="13"/>
  <c r="AZ22" i="13" s="1"/>
  <c r="BB22" i="13" s="1"/>
  <c r="V22" i="13"/>
  <c r="U22" i="13"/>
  <c r="F22" i="13"/>
  <c r="AV72" i="13" s="1"/>
  <c r="AY20" i="13"/>
  <c r="AY19" i="13"/>
  <c r="AX19" i="13"/>
  <c r="AX20" i="13" s="1"/>
  <c r="AY18" i="13"/>
  <c r="AX18" i="13"/>
  <c r="AW18" i="13"/>
  <c r="AW19" i="13" s="1"/>
  <c r="AW20" i="13" s="1"/>
  <c r="AZ16" i="13"/>
  <c r="AD2" i="13"/>
  <c r="AS19" i="13" s="1"/>
  <c r="AS20" i="13" s="1"/>
  <c r="AL19" i="13" l="1"/>
  <c r="AL20" i="13" s="1"/>
  <c r="U72" i="13"/>
  <c r="Y72" i="13"/>
  <c r="AC72" i="13"/>
  <c r="AG72" i="13"/>
  <c r="AK72" i="13"/>
  <c r="AO72" i="13"/>
  <c r="AS72" i="13"/>
  <c r="AW72" i="13"/>
  <c r="U73" i="13"/>
  <c r="Y73" i="13"/>
  <c r="AC73" i="13"/>
  <c r="AG73" i="13"/>
  <c r="AK73" i="13"/>
  <c r="AO73" i="13"/>
  <c r="AS73" i="13"/>
  <c r="AW73" i="13"/>
  <c r="Z19" i="13"/>
  <c r="Z20" i="13" s="1"/>
  <c r="AD19" i="13"/>
  <c r="AD20" i="13" s="1"/>
  <c r="AP19" i="13"/>
  <c r="AP20" i="13" s="1"/>
  <c r="AT19" i="13"/>
  <c r="AT20" i="13" s="1"/>
  <c r="W19" i="13"/>
  <c r="W20" i="13" s="1"/>
  <c r="AQ19" i="13"/>
  <c r="AQ20" i="13" s="1"/>
  <c r="V72" i="13"/>
  <c r="Z72" i="13"/>
  <c r="AD72" i="13"/>
  <c r="AH72" i="13"/>
  <c r="AL72" i="13"/>
  <c r="AP72" i="13"/>
  <c r="AT72" i="13"/>
  <c r="AX72" i="13"/>
  <c r="V73" i="13"/>
  <c r="Z73" i="13"/>
  <c r="AD73" i="13"/>
  <c r="AH73" i="13"/>
  <c r="AL73" i="13"/>
  <c r="AP73" i="13"/>
  <c r="AT73" i="13"/>
  <c r="AX73" i="13"/>
  <c r="AA19" i="13"/>
  <c r="AA20" i="13" s="1"/>
  <c r="BC8" i="13"/>
  <c r="AF19" i="13"/>
  <c r="AF20" i="13" s="1"/>
  <c r="AV19" i="13"/>
  <c r="AV20" i="13" s="1"/>
  <c r="W72" i="13"/>
  <c r="AA72" i="13"/>
  <c r="AE72" i="13"/>
  <c r="AI72" i="13"/>
  <c r="AM72" i="13"/>
  <c r="AQ72" i="13"/>
  <c r="AU72" i="13"/>
  <c r="AY72" i="13"/>
  <c r="W73" i="13"/>
  <c r="AA73" i="13"/>
  <c r="AE73" i="13"/>
  <c r="AI73" i="13"/>
  <c r="AM73" i="13"/>
  <c r="AQ73" i="13"/>
  <c r="AU73" i="13"/>
  <c r="AY73" i="13"/>
  <c r="V19" i="13"/>
  <c r="V20" i="13" s="1"/>
  <c r="AH19" i="13"/>
  <c r="AH20" i="13" s="1"/>
  <c r="AE19" i="13"/>
  <c r="AE20" i="13" s="1"/>
  <c r="AI19" i="13"/>
  <c r="AI20" i="13" s="1"/>
  <c r="AM19" i="13"/>
  <c r="AM20" i="13" s="1"/>
  <c r="AU19" i="13"/>
  <c r="AU20" i="13" s="1"/>
  <c r="X19" i="13"/>
  <c r="X20" i="13" s="1"/>
  <c r="AB19" i="13"/>
  <c r="AB20" i="13" s="1"/>
  <c r="AJ19" i="13"/>
  <c r="AJ20" i="13" s="1"/>
  <c r="AN19" i="13"/>
  <c r="AN20" i="13" s="1"/>
  <c r="AR19" i="13"/>
  <c r="AR20" i="13" s="1"/>
  <c r="U19" i="13"/>
  <c r="U20" i="13" s="1"/>
  <c r="Y19" i="13"/>
  <c r="Y20" i="13" s="1"/>
  <c r="AC19" i="13"/>
  <c r="AC20" i="13" s="1"/>
  <c r="AG19" i="13"/>
  <c r="AG20" i="13" s="1"/>
  <c r="AK19" i="13"/>
  <c r="AK20" i="13" s="1"/>
  <c r="AO19" i="13"/>
  <c r="AO20" i="13" s="1"/>
  <c r="X72" i="13"/>
  <c r="AB72" i="13"/>
  <c r="AF72" i="13"/>
  <c r="AJ72" i="13"/>
  <c r="AN72" i="13"/>
  <c r="AR72" i="13"/>
  <c r="X73" i="13"/>
  <c r="AB73" i="13"/>
  <c r="AF73" i="13"/>
  <c r="AJ73" i="13"/>
  <c r="AN73" i="13"/>
  <c r="AR73" i="13"/>
  <c r="AZ16" i="12"/>
  <c r="AZ16" i="11"/>
  <c r="AZ16" i="8"/>
  <c r="AZ73" i="13" l="1"/>
  <c r="AZ72" i="13"/>
  <c r="AY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<sst xmlns="http://schemas.openxmlformats.org/spreadsheetml/2006/main" count="1895" uniqueCount="253">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</sst>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17">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2" borderId="31"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shrinkToFit="1"/>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858">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tabSelected="1" view="pageBreakPreview" zoomScale="70" zoomScaleNormal="55" zoomScaleSheetLayoutView="70" workbookViewId="0">
      <selection activeCell="C21" sqref="C21:E23"/>
    </sheetView>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397" t="s">
        <v>194</v>
      </c>
      <c r="AS1" s="398"/>
      <c r="AT1" s="398"/>
      <c r="AU1" s="398"/>
      <c r="AV1" s="398"/>
      <c r="AW1" s="398"/>
      <c r="AX1" s="398"/>
      <c r="AY1" s="398"/>
      <c r="AZ1" s="398"/>
      <c r="BA1" s="398"/>
      <c r="BB1" s="398"/>
      <c r="BC1" s="398"/>
      <c r="BD1" s="398"/>
      <c r="BE1" s="398"/>
      <c r="BF1" s="398"/>
      <c r="BG1" s="398"/>
      <c r="BH1" s="9" t="s">
        <v>2</v>
      </c>
    </row>
    <row r="2" spans="2:65" s="8" customFormat="1" ht="20.25" customHeight="1" x14ac:dyDescent="0.45">
      <c r="H2" s="7"/>
      <c r="K2" s="7"/>
      <c r="L2" s="7"/>
      <c r="N2" s="9"/>
      <c r="O2" s="9"/>
      <c r="P2" s="9"/>
      <c r="Q2" s="9"/>
      <c r="R2" s="9"/>
      <c r="S2" s="9"/>
      <c r="T2" s="9"/>
      <c r="U2" s="9"/>
      <c r="Z2" s="112" t="s">
        <v>27</v>
      </c>
      <c r="AA2" s="399">
        <v>6</v>
      </c>
      <c r="AB2" s="399"/>
      <c r="AC2" s="112" t="s">
        <v>28</v>
      </c>
      <c r="AD2" s="400">
        <f>IF(AA2=0,"",YEAR(DATE(2018+AA2,1,1)))</f>
        <v>2024</v>
      </c>
      <c r="AE2" s="400"/>
      <c r="AF2" s="113" t="s">
        <v>29</v>
      </c>
      <c r="AG2" s="113" t="s">
        <v>1</v>
      </c>
      <c r="AH2" s="399">
        <v>4</v>
      </c>
      <c r="AI2" s="399"/>
      <c r="AJ2" s="113" t="s">
        <v>24</v>
      </c>
      <c r="AQ2" s="9" t="s">
        <v>31</v>
      </c>
      <c r="AR2" s="399" t="s">
        <v>202</v>
      </c>
      <c r="AS2" s="399"/>
      <c r="AT2" s="399"/>
      <c r="AU2" s="399"/>
      <c r="AV2" s="399"/>
      <c r="AW2" s="399"/>
      <c r="AX2" s="399"/>
      <c r="AY2" s="399"/>
      <c r="AZ2" s="399"/>
      <c r="BA2" s="399"/>
      <c r="BB2" s="399"/>
      <c r="BC2" s="399"/>
      <c r="BD2" s="399"/>
      <c r="BE2" s="399"/>
      <c r="BF2" s="399"/>
      <c r="BG2" s="399"/>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350" t="s">
        <v>181</v>
      </c>
      <c r="BD3" s="351"/>
      <c r="BE3" s="351"/>
      <c r="BF3" s="352"/>
      <c r="BG3" s="9"/>
    </row>
    <row r="4" spans="2:65" s="8" customFormat="1" ht="20.25" customHeight="1" x14ac:dyDescent="0.45">
      <c r="H4" s="7"/>
      <c r="K4" s="7"/>
      <c r="M4" s="9"/>
      <c r="N4" s="9"/>
      <c r="O4" s="9"/>
      <c r="P4" s="9"/>
      <c r="Q4" s="9"/>
      <c r="R4" s="9"/>
      <c r="S4" s="9"/>
      <c r="AA4" s="35"/>
      <c r="AB4" s="35"/>
      <c r="AC4" s="36"/>
      <c r="AD4" s="37"/>
      <c r="AE4" s="36"/>
      <c r="BB4" s="38" t="s">
        <v>149</v>
      </c>
      <c r="BC4" s="350" t="s">
        <v>150</v>
      </c>
      <c r="BD4" s="351"/>
      <c r="BE4" s="351"/>
      <c r="BF4" s="35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57">
        <v>40</v>
      </c>
      <c r="AZ6" s="258"/>
      <c r="BA6" s="2" t="s">
        <v>22</v>
      </c>
      <c r="BB6" s="6"/>
      <c r="BC6" s="257">
        <v>160</v>
      </c>
      <c r="BD6" s="258"/>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402">
        <f>DAY(EOMONTH(DATE(AD2,AH2,1),0))</f>
        <v>30</v>
      </c>
      <c r="BD8" s="403"/>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57"/>
      <c r="BD10" s="258"/>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49"/>
      <c r="V12" s="349"/>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401">
        <v>1</v>
      </c>
      <c r="AN13" s="401"/>
      <c r="AO13" s="66" t="s">
        <v>203</v>
      </c>
      <c r="AP13" s="73"/>
      <c r="AQ13" s="79"/>
      <c r="AR13" s="79"/>
      <c r="AS13" s="73" t="s">
        <v>95</v>
      </c>
      <c r="AT13" s="70"/>
      <c r="AU13" s="70"/>
      <c r="AV13" s="70"/>
      <c r="AW13" s="70"/>
      <c r="AX13" s="70"/>
      <c r="AY13" s="70"/>
      <c r="AZ13" s="70"/>
      <c r="BA13" s="70"/>
      <c r="BB13" s="358">
        <v>0.29166666666666669</v>
      </c>
      <c r="BC13" s="359"/>
      <c r="BD13" s="360"/>
      <c r="BE13" s="76" t="s">
        <v>17</v>
      </c>
      <c r="BF13" s="358">
        <v>0.83333333333333337</v>
      </c>
      <c r="BG13" s="359"/>
      <c r="BH13" s="36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401">
        <v>2</v>
      </c>
      <c r="AN14" s="401"/>
      <c r="AO14" s="240" t="s">
        <v>204</v>
      </c>
      <c r="AP14" s="241"/>
      <c r="AQ14" s="241"/>
      <c r="AR14" s="80"/>
      <c r="AS14" s="73" t="s">
        <v>96</v>
      </c>
      <c r="AT14" s="70"/>
      <c r="AU14" s="70"/>
      <c r="AV14" s="70"/>
      <c r="AW14" s="70"/>
      <c r="AX14" s="70"/>
      <c r="AY14" s="70"/>
      <c r="AZ14" s="70"/>
      <c r="BA14" s="70"/>
      <c r="BB14" s="358">
        <v>0.83333333333333337</v>
      </c>
      <c r="BC14" s="359"/>
      <c r="BD14" s="360"/>
      <c r="BE14" s="76" t="s">
        <v>17</v>
      </c>
      <c r="BF14" s="358">
        <v>0.29166666666666669</v>
      </c>
      <c r="BG14" s="359"/>
      <c r="BH14" s="36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61" t="s">
        <v>20</v>
      </c>
      <c r="C16" s="364" t="s">
        <v>221</v>
      </c>
      <c r="D16" s="365"/>
      <c r="E16" s="366"/>
      <c r="F16" s="245"/>
      <c r="G16" s="186"/>
      <c r="H16" s="373" t="s">
        <v>222</v>
      </c>
      <c r="I16" s="376" t="s">
        <v>223</v>
      </c>
      <c r="J16" s="365"/>
      <c r="K16" s="365"/>
      <c r="L16" s="366"/>
      <c r="M16" s="376" t="s">
        <v>224</v>
      </c>
      <c r="N16" s="365"/>
      <c r="O16" s="366"/>
      <c r="P16" s="376" t="s">
        <v>97</v>
      </c>
      <c r="Q16" s="365"/>
      <c r="R16" s="365"/>
      <c r="S16" s="365"/>
      <c r="T16" s="394"/>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79" t="str">
        <f>IF(BC3="計画","(12)1～4週目の勤務時間数合計","(12)1か月の勤務時間数　合計")</f>
        <v>(12)1か月の勤務時間数　合計</v>
      </c>
      <c r="BA16" s="380"/>
      <c r="BB16" s="385" t="s">
        <v>226</v>
      </c>
      <c r="BC16" s="386"/>
      <c r="BD16" s="364" t="s">
        <v>227</v>
      </c>
      <c r="BE16" s="365"/>
      <c r="BF16" s="365"/>
      <c r="BG16" s="365"/>
      <c r="BH16" s="394"/>
    </row>
    <row r="17" spans="2:60" ht="20.25" customHeight="1" x14ac:dyDescent="0.45">
      <c r="B17" s="362"/>
      <c r="C17" s="367"/>
      <c r="D17" s="368"/>
      <c r="E17" s="369"/>
      <c r="F17" s="246"/>
      <c r="G17" s="187"/>
      <c r="H17" s="374"/>
      <c r="I17" s="377"/>
      <c r="J17" s="368"/>
      <c r="K17" s="368"/>
      <c r="L17" s="369"/>
      <c r="M17" s="377"/>
      <c r="N17" s="368"/>
      <c r="O17" s="369"/>
      <c r="P17" s="377"/>
      <c r="Q17" s="368"/>
      <c r="R17" s="368"/>
      <c r="S17" s="368"/>
      <c r="T17" s="395"/>
      <c r="U17" s="391" t="s">
        <v>11</v>
      </c>
      <c r="V17" s="391"/>
      <c r="W17" s="391"/>
      <c r="X17" s="391"/>
      <c r="Y17" s="391"/>
      <c r="Z17" s="391"/>
      <c r="AA17" s="392"/>
      <c r="AB17" s="393" t="s">
        <v>12</v>
      </c>
      <c r="AC17" s="391"/>
      <c r="AD17" s="391"/>
      <c r="AE17" s="391"/>
      <c r="AF17" s="391"/>
      <c r="AG17" s="391"/>
      <c r="AH17" s="392"/>
      <c r="AI17" s="393" t="s">
        <v>13</v>
      </c>
      <c r="AJ17" s="391"/>
      <c r="AK17" s="391"/>
      <c r="AL17" s="391"/>
      <c r="AM17" s="391"/>
      <c r="AN17" s="391"/>
      <c r="AO17" s="392"/>
      <c r="AP17" s="393" t="s">
        <v>14</v>
      </c>
      <c r="AQ17" s="391"/>
      <c r="AR17" s="391"/>
      <c r="AS17" s="391"/>
      <c r="AT17" s="391"/>
      <c r="AU17" s="391"/>
      <c r="AV17" s="392"/>
      <c r="AW17" s="393" t="s">
        <v>15</v>
      </c>
      <c r="AX17" s="391"/>
      <c r="AY17" s="391"/>
      <c r="AZ17" s="381"/>
      <c r="BA17" s="382"/>
      <c r="BB17" s="387"/>
      <c r="BC17" s="388"/>
      <c r="BD17" s="367"/>
      <c r="BE17" s="368"/>
      <c r="BF17" s="368"/>
      <c r="BG17" s="368"/>
      <c r="BH17" s="395"/>
    </row>
    <row r="18" spans="2:60" ht="20.25" customHeight="1" x14ac:dyDescent="0.45">
      <c r="B18" s="362"/>
      <c r="C18" s="367"/>
      <c r="D18" s="368"/>
      <c r="E18" s="369"/>
      <c r="F18" s="246"/>
      <c r="G18" s="187"/>
      <c r="H18" s="374"/>
      <c r="I18" s="377"/>
      <c r="J18" s="368"/>
      <c r="K18" s="368"/>
      <c r="L18" s="369"/>
      <c r="M18" s="377"/>
      <c r="N18" s="368"/>
      <c r="O18" s="369"/>
      <c r="P18" s="377"/>
      <c r="Q18" s="368"/>
      <c r="R18" s="368"/>
      <c r="S18" s="368"/>
      <c r="T18" s="395"/>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81"/>
      <c r="BA18" s="382"/>
      <c r="BB18" s="387"/>
      <c r="BC18" s="388"/>
      <c r="BD18" s="367"/>
      <c r="BE18" s="368"/>
      <c r="BF18" s="368"/>
      <c r="BG18" s="368"/>
      <c r="BH18" s="395"/>
    </row>
    <row r="19" spans="2:60" ht="20.25" hidden="1" customHeight="1" x14ac:dyDescent="0.45">
      <c r="B19" s="362"/>
      <c r="C19" s="367"/>
      <c r="D19" s="368"/>
      <c r="E19" s="369"/>
      <c r="F19" s="246"/>
      <c r="G19" s="187"/>
      <c r="H19" s="374"/>
      <c r="I19" s="377"/>
      <c r="J19" s="368"/>
      <c r="K19" s="368"/>
      <c r="L19" s="369"/>
      <c r="M19" s="377"/>
      <c r="N19" s="368"/>
      <c r="O19" s="369"/>
      <c r="P19" s="377"/>
      <c r="Q19" s="368"/>
      <c r="R19" s="368"/>
      <c r="S19" s="368"/>
      <c r="T19" s="395"/>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81"/>
      <c r="BA19" s="382"/>
      <c r="BB19" s="387"/>
      <c r="BC19" s="388"/>
      <c r="BD19" s="367"/>
      <c r="BE19" s="368"/>
      <c r="BF19" s="368"/>
      <c r="BG19" s="368"/>
      <c r="BH19" s="395"/>
    </row>
    <row r="20" spans="2:60" ht="20.25" customHeight="1" thickBot="1" x14ac:dyDescent="0.5">
      <c r="B20" s="363"/>
      <c r="C20" s="370"/>
      <c r="D20" s="371"/>
      <c r="E20" s="372"/>
      <c r="F20" s="247"/>
      <c r="G20" s="188"/>
      <c r="H20" s="375"/>
      <c r="I20" s="378"/>
      <c r="J20" s="371"/>
      <c r="K20" s="371"/>
      <c r="L20" s="372"/>
      <c r="M20" s="378"/>
      <c r="N20" s="371"/>
      <c r="O20" s="372"/>
      <c r="P20" s="378"/>
      <c r="Q20" s="371"/>
      <c r="R20" s="371"/>
      <c r="S20" s="371"/>
      <c r="T20" s="39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83"/>
      <c r="BA20" s="384"/>
      <c r="BB20" s="389"/>
      <c r="BC20" s="390"/>
      <c r="BD20" s="370"/>
      <c r="BE20" s="371"/>
      <c r="BF20" s="371"/>
      <c r="BG20" s="371"/>
      <c r="BH20" s="396"/>
    </row>
    <row r="21" spans="2:60" ht="20.25" customHeight="1" x14ac:dyDescent="0.45">
      <c r="B21" s="122"/>
      <c r="C21" s="315"/>
      <c r="D21" s="316"/>
      <c r="E21" s="317"/>
      <c r="F21" s="248"/>
      <c r="G21" s="252"/>
      <c r="H21" s="353"/>
      <c r="I21" s="318"/>
      <c r="J21" s="319"/>
      <c r="K21" s="319"/>
      <c r="L21" s="320"/>
      <c r="M21" s="354"/>
      <c r="N21" s="355"/>
      <c r="O21" s="356"/>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404"/>
      <c r="BA21" s="405"/>
      <c r="BB21" s="406"/>
      <c r="BC21" s="405"/>
      <c r="BD21" s="407"/>
      <c r="BE21" s="408"/>
      <c r="BF21" s="408"/>
      <c r="BG21" s="408"/>
      <c r="BH21" s="409"/>
    </row>
    <row r="22" spans="2:60" ht="20.25" customHeight="1" x14ac:dyDescent="0.45">
      <c r="B22" s="125">
        <v>1</v>
      </c>
      <c r="C22" s="284"/>
      <c r="D22" s="285"/>
      <c r="E22" s="286"/>
      <c r="F22" s="249">
        <f>C21</f>
        <v>0</v>
      </c>
      <c r="G22" s="243"/>
      <c r="H22" s="294"/>
      <c r="I22" s="272"/>
      <c r="J22" s="273"/>
      <c r="K22" s="273"/>
      <c r="L22" s="274"/>
      <c r="M22" s="262"/>
      <c r="N22" s="263"/>
      <c r="O22" s="264"/>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309">
        <f>IF($BC$3="４週",SUM(U22:AV22),IF($BC$3="暦月",SUM(U22:AY22),""))</f>
        <v>0</v>
      </c>
      <c r="BA22" s="310"/>
      <c r="BB22" s="311">
        <f>IF($BC$3="４週",AZ22/4,IF($BC$3="暦月",(AZ22/($BC$8/7)),""))</f>
        <v>0</v>
      </c>
      <c r="BC22" s="310"/>
      <c r="BD22" s="303"/>
      <c r="BE22" s="304"/>
      <c r="BF22" s="304"/>
      <c r="BG22" s="304"/>
      <c r="BH22" s="305"/>
    </row>
    <row r="23" spans="2:60" ht="20.25" customHeight="1" x14ac:dyDescent="0.45">
      <c r="B23" s="127"/>
      <c r="C23" s="287"/>
      <c r="D23" s="288"/>
      <c r="E23" s="289"/>
      <c r="F23" s="250"/>
      <c r="G23" s="244">
        <f>C21</f>
        <v>0</v>
      </c>
      <c r="H23" s="299"/>
      <c r="I23" s="275"/>
      <c r="J23" s="276"/>
      <c r="K23" s="276"/>
      <c r="L23" s="277"/>
      <c r="M23" s="265"/>
      <c r="N23" s="266"/>
      <c r="O23" s="267"/>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312">
        <f>IF($BC$3="４週",SUM(U23:AV23),IF($BC$3="暦月",SUM(U23:AY23),""))</f>
        <v>0</v>
      </c>
      <c r="BA23" s="313"/>
      <c r="BB23" s="314">
        <f>IF($BC$3="４週",AZ23/4,IF($BC$3="暦月",(AZ23/($BC$8/7)),""))</f>
        <v>0</v>
      </c>
      <c r="BC23" s="313"/>
      <c r="BD23" s="306"/>
      <c r="BE23" s="307"/>
      <c r="BF23" s="307"/>
      <c r="BG23" s="307"/>
      <c r="BH23" s="308"/>
    </row>
    <row r="24" spans="2:60" ht="20.25" customHeight="1" x14ac:dyDescent="0.45">
      <c r="B24" s="129"/>
      <c r="C24" s="281"/>
      <c r="D24" s="282"/>
      <c r="E24" s="283"/>
      <c r="F24" s="251"/>
      <c r="G24" s="242"/>
      <c r="H24" s="357"/>
      <c r="I24" s="269"/>
      <c r="J24" s="270"/>
      <c r="K24" s="270"/>
      <c r="L24" s="271"/>
      <c r="M24" s="259"/>
      <c r="N24" s="260"/>
      <c r="O24" s="261"/>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68"/>
      <c r="BA24" s="256"/>
      <c r="BB24" s="255"/>
      <c r="BC24" s="256"/>
      <c r="BD24" s="300"/>
      <c r="BE24" s="301"/>
      <c r="BF24" s="301"/>
      <c r="BG24" s="301"/>
      <c r="BH24" s="302"/>
    </row>
    <row r="25" spans="2:60" ht="20.25" customHeight="1" x14ac:dyDescent="0.45">
      <c r="B25" s="125">
        <f>B22+1</f>
        <v>2</v>
      </c>
      <c r="C25" s="284"/>
      <c r="D25" s="285"/>
      <c r="E25" s="286"/>
      <c r="F25" s="249">
        <f>C24</f>
        <v>0</v>
      </c>
      <c r="G25" s="243"/>
      <c r="H25" s="294"/>
      <c r="I25" s="272"/>
      <c r="J25" s="273"/>
      <c r="K25" s="273"/>
      <c r="L25" s="274"/>
      <c r="M25" s="262"/>
      <c r="N25" s="263"/>
      <c r="O25" s="264"/>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309">
        <f>IF($BC$3="４週",SUM(U25:AV25),IF($BC$3="暦月",SUM(U25:AY25),""))</f>
        <v>0</v>
      </c>
      <c r="BA25" s="310"/>
      <c r="BB25" s="311">
        <f>IF($BC$3="４週",AZ25/4,IF($BC$3="暦月",(AZ25/($BC$8/7)),""))</f>
        <v>0</v>
      </c>
      <c r="BC25" s="310"/>
      <c r="BD25" s="303"/>
      <c r="BE25" s="304"/>
      <c r="BF25" s="304"/>
      <c r="BG25" s="304"/>
      <c r="BH25" s="305"/>
    </row>
    <row r="26" spans="2:60" ht="20.25" customHeight="1" x14ac:dyDescent="0.45">
      <c r="B26" s="127"/>
      <c r="C26" s="287"/>
      <c r="D26" s="288"/>
      <c r="E26" s="289"/>
      <c r="F26" s="250"/>
      <c r="G26" s="244">
        <f>C24</f>
        <v>0</v>
      </c>
      <c r="H26" s="299"/>
      <c r="I26" s="275"/>
      <c r="J26" s="276"/>
      <c r="K26" s="276"/>
      <c r="L26" s="277"/>
      <c r="M26" s="265"/>
      <c r="N26" s="266"/>
      <c r="O26" s="267"/>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312">
        <f>IF($BC$3="４週",SUM(U26:AV26),IF($BC$3="暦月",SUM(U26:AY26),""))</f>
        <v>0</v>
      </c>
      <c r="BA26" s="313"/>
      <c r="BB26" s="314">
        <f>IF($BC$3="４週",AZ26/4,IF($BC$3="暦月",(AZ26/($BC$8/7)),""))</f>
        <v>0</v>
      </c>
      <c r="BC26" s="313"/>
      <c r="BD26" s="306"/>
      <c r="BE26" s="307"/>
      <c r="BF26" s="307"/>
      <c r="BG26" s="307"/>
      <c r="BH26" s="308"/>
    </row>
    <row r="27" spans="2:60" ht="20.25" customHeight="1" x14ac:dyDescent="0.45">
      <c r="B27" s="129"/>
      <c r="C27" s="281"/>
      <c r="D27" s="282"/>
      <c r="E27" s="283"/>
      <c r="F27" s="249"/>
      <c r="G27" s="243"/>
      <c r="H27" s="293"/>
      <c r="I27" s="269"/>
      <c r="J27" s="270"/>
      <c r="K27" s="270"/>
      <c r="L27" s="271"/>
      <c r="M27" s="259"/>
      <c r="N27" s="260"/>
      <c r="O27" s="261"/>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68"/>
      <c r="BA27" s="256"/>
      <c r="BB27" s="255"/>
      <c r="BC27" s="256"/>
      <c r="BD27" s="300"/>
      <c r="BE27" s="301"/>
      <c r="BF27" s="301"/>
      <c r="BG27" s="301"/>
      <c r="BH27" s="302"/>
    </row>
    <row r="28" spans="2:60" ht="20.25" customHeight="1" x14ac:dyDescent="0.45">
      <c r="B28" s="125">
        <f>B25+1</f>
        <v>3</v>
      </c>
      <c r="C28" s="284"/>
      <c r="D28" s="285"/>
      <c r="E28" s="286"/>
      <c r="F28" s="249">
        <f>C27</f>
        <v>0</v>
      </c>
      <c r="G28" s="243"/>
      <c r="H28" s="294"/>
      <c r="I28" s="272"/>
      <c r="J28" s="273"/>
      <c r="K28" s="273"/>
      <c r="L28" s="274"/>
      <c r="M28" s="262"/>
      <c r="N28" s="263"/>
      <c r="O28" s="264"/>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309">
        <f>IF($BC$3="４週",SUM(U28:AV28),IF($BC$3="暦月",SUM(U28:AY28),""))</f>
        <v>0</v>
      </c>
      <c r="BA28" s="310"/>
      <c r="BB28" s="311">
        <f>IF($BC$3="４週",AZ28/4,IF($BC$3="暦月",(AZ28/($BC$8/7)),""))</f>
        <v>0</v>
      </c>
      <c r="BC28" s="310"/>
      <c r="BD28" s="303"/>
      <c r="BE28" s="304"/>
      <c r="BF28" s="304"/>
      <c r="BG28" s="304"/>
      <c r="BH28" s="305"/>
    </row>
    <row r="29" spans="2:60" ht="20.25" customHeight="1" x14ac:dyDescent="0.45">
      <c r="B29" s="127"/>
      <c r="C29" s="287"/>
      <c r="D29" s="288"/>
      <c r="E29" s="289"/>
      <c r="F29" s="250"/>
      <c r="G29" s="244">
        <f>C27</f>
        <v>0</v>
      </c>
      <c r="H29" s="299"/>
      <c r="I29" s="275"/>
      <c r="J29" s="276"/>
      <c r="K29" s="276"/>
      <c r="L29" s="277"/>
      <c r="M29" s="265"/>
      <c r="N29" s="266"/>
      <c r="O29" s="267"/>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312">
        <f>IF($BC$3="４週",SUM(U29:AV29),IF($BC$3="暦月",SUM(U29:AY29),""))</f>
        <v>0</v>
      </c>
      <c r="BA29" s="313"/>
      <c r="BB29" s="314">
        <f>IF($BC$3="４週",AZ29/4,IF($BC$3="暦月",(AZ29/($BC$8/7)),""))</f>
        <v>0</v>
      </c>
      <c r="BC29" s="313"/>
      <c r="BD29" s="306"/>
      <c r="BE29" s="307"/>
      <c r="BF29" s="307"/>
      <c r="BG29" s="307"/>
      <c r="BH29" s="308"/>
    </row>
    <row r="30" spans="2:60" ht="20.25" customHeight="1" x14ac:dyDescent="0.45">
      <c r="B30" s="129"/>
      <c r="C30" s="281"/>
      <c r="D30" s="282"/>
      <c r="E30" s="283"/>
      <c r="F30" s="249"/>
      <c r="G30" s="243"/>
      <c r="H30" s="293"/>
      <c r="I30" s="269"/>
      <c r="J30" s="270"/>
      <c r="K30" s="270"/>
      <c r="L30" s="271"/>
      <c r="M30" s="259"/>
      <c r="N30" s="260"/>
      <c r="O30" s="261"/>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68"/>
      <c r="BA30" s="256"/>
      <c r="BB30" s="255"/>
      <c r="BC30" s="256"/>
      <c r="BD30" s="300"/>
      <c r="BE30" s="301"/>
      <c r="BF30" s="301"/>
      <c r="BG30" s="301"/>
      <c r="BH30" s="302"/>
    </row>
    <row r="31" spans="2:60" ht="20.25" customHeight="1" x14ac:dyDescent="0.45">
      <c r="B31" s="125">
        <f>B28+1</f>
        <v>4</v>
      </c>
      <c r="C31" s="284"/>
      <c r="D31" s="285"/>
      <c r="E31" s="286"/>
      <c r="F31" s="249">
        <f>C30</f>
        <v>0</v>
      </c>
      <c r="G31" s="243"/>
      <c r="H31" s="294"/>
      <c r="I31" s="272"/>
      <c r="J31" s="273"/>
      <c r="K31" s="273"/>
      <c r="L31" s="274"/>
      <c r="M31" s="262"/>
      <c r="N31" s="263"/>
      <c r="O31" s="264"/>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309">
        <f>IF($BC$3="４週",SUM(U31:AV31),IF($BC$3="暦月",SUM(U31:AY31),""))</f>
        <v>0</v>
      </c>
      <c r="BA31" s="310"/>
      <c r="BB31" s="311">
        <f>IF($BC$3="４週",AZ31/4,IF($BC$3="暦月",(AZ31/($BC$8/7)),""))</f>
        <v>0</v>
      </c>
      <c r="BC31" s="310"/>
      <c r="BD31" s="303"/>
      <c r="BE31" s="304"/>
      <c r="BF31" s="304"/>
      <c r="BG31" s="304"/>
      <c r="BH31" s="305"/>
    </row>
    <row r="32" spans="2:60" ht="20.25" customHeight="1" x14ac:dyDescent="0.45">
      <c r="B32" s="127"/>
      <c r="C32" s="287"/>
      <c r="D32" s="288"/>
      <c r="E32" s="289"/>
      <c r="F32" s="250"/>
      <c r="G32" s="244">
        <f>C30</f>
        <v>0</v>
      </c>
      <c r="H32" s="299"/>
      <c r="I32" s="275"/>
      <c r="J32" s="276"/>
      <c r="K32" s="276"/>
      <c r="L32" s="277"/>
      <c r="M32" s="265"/>
      <c r="N32" s="266"/>
      <c r="O32" s="267"/>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312">
        <f>IF($BC$3="４週",SUM(U32:AV32),IF($BC$3="暦月",SUM(U32:AY32),""))</f>
        <v>0</v>
      </c>
      <c r="BA32" s="313"/>
      <c r="BB32" s="314">
        <f>IF($BC$3="４週",AZ32/4,IF($BC$3="暦月",(AZ32/($BC$8/7)),""))</f>
        <v>0</v>
      </c>
      <c r="BC32" s="313"/>
      <c r="BD32" s="306"/>
      <c r="BE32" s="307"/>
      <c r="BF32" s="307"/>
      <c r="BG32" s="307"/>
      <c r="BH32" s="308"/>
    </row>
    <row r="33" spans="2:60" ht="20.25" customHeight="1" x14ac:dyDescent="0.45">
      <c r="B33" s="129"/>
      <c r="C33" s="281"/>
      <c r="D33" s="282"/>
      <c r="E33" s="283"/>
      <c r="F33" s="249"/>
      <c r="G33" s="243"/>
      <c r="H33" s="293"/>
      <c r="I33" s="269"/>
      <c r="J33" s="270"/>
      <c r="K33" s="270"/>
      <c r="L33" s="271"/>
      <c r="M33" s="259"/>
      <c r="N33" s="260"/>
      <c r="O33" s="261"/>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68"/>
      <c r="BA33" s="256"/>
      <c r="BB33" s="255"/>
      <c r="BC33" s="256"/>
      <c r="BD33" s="300"/>
      <c r="BE33" s="301"/>
      <c r="BF33" s="301"/>
      <c r="BG33" s="301"/>
      <c r="BH33" s="302"/>
    </row>
    <row r="34" spans="2:60" ht="20.25" customHeight="1" x14ac:dyDescent="0.45">
      <c r="B34" s="125">
        <f>B31+1</f>
        <v>5</v>
      </c>
      <c r="C34" s="284"/>
      <c r="D34" s="285"/>
      <c r="E34" s="286"/>
      <c r="F34" s="249">
        <f>C33</f>
        <v>0</v>
      </c>
      <c r="G34" s="243"/>
      <c r="H34" s="294"/>
      <c r="I34" s="272"/>
      <c r="J34" s="273"/>
      <c r="K34" s="273"/>
      <c r="L34" s="274"/>
      <c r="M34" s="262"/>
      <c r="N34" s="263"/>
      <c r="O34" s="264"/>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309">
        <f>IF($BC$3="４週",SUM(U34:AV34),IF($BC$3="暦月",SUM(U34:AY34),""))</f>
        <v>0</v>
      </c>
      <c r="BA34" s="310"/>
      <c r="BB34" s="311">
        <f>IF($BC$3="４週",AZ34/4,IF($BC$3="暦月",(AZ34/($BC$8/7)),""))</f>
        <v>0</v>
      </c>
      <c r="BC34" s="310"/>
      <c r="BD34" s="303"/>
      <c r="BE34" s="304"/>
      <c r="BF34" s="304"/>
      <c r="BG34" s="304"/>
      <c r="BH34" s="305"/>
    </row>
    <row r="35" spans="2:60" ht="20.25" customHeight="1" x14ac:dyDescent="0.45">
      <c r="B35" s="127"/>
      <c r="C35" s="287"/>
      <c r="D35" s="288"/>
      <c r="E35" s="289"/>
      <c r="F35" s="250"/>
      <c r="G35" s="244">
        <f>C33</f>
        <v>0</v>
      </c>
      <c r="H35" s="299"/>
      <c r="I35" s="275"/>
      <c r="J35" s="276"/>
      <c r="K35" s="276"/>
      <c r="L35" s="277"/>
      <c r="M35" s="265"/>
      <c r="N35" s="266"/>
      <c r="O35" s="267"/>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312">
        <f>IF($BC$3="４週",SUM(U35:AV35),IF($BC$3="暦月",SUM(U35:AY35),""))</f>
        <v>0</v>
      </c>
      <c r="BA35" s="313"/>
      <c r="BB35" s="314">
        <f>IF($BC$3="４週",AZ35/4,IF($BC$3="暦月",(AZ35/($BC$8/7)),""))</f>
        <v>0</v>
      </c>
      <c r="BC35" s="313"/>
      <c r="BD35" s="306"/>
      <c r="BE35" s="307"/>
      <c r="BF35" s="307"/>
      <c r="BG35" s="307"/>
      <c r="BH35" s="308"/>
    </row>
    <row r="36" spans="2:60" ht="20.25" customHeight="1" x14ac:dyDescent="0.45">
      <c r="B36" s="129"/>
      <c r="C36" s="281"/>
      <c r="D36" s="282"/>
      <c r="E36" s="283"/>
      <c r="F36" s="249"/>
      <c r="G36" s="243"/>
      <c r="H36" s="293"/>
      <c r="I36" s="269"/>
      <c r="J36" s="270"/>
      <c r="K36" s="270"/>
      <c r="L36" s="271"/>
      <c r="M36" s="259"/>
      <c r="N36" s="260"/>
      <c r="O36" s="261"/>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68"/>
      <c r="BA36" s="256"/>
      <c r="BB36" s="255"/>
      <c r="BC36" s="256"/>
      <c r="BD36" s="300"/>
      <c r="BE36" s="301"/>
      <c r="BF36" s="301"/>
      <c r="BG36" s="301"/>
      <c r="BH36" s="302"/>
    </row>
    <row r="37" spans="2:60" ht="20.25" customHeight="1" x14ac:dyDescent="0.45">
      <c r="B37" s="125">
        <f>B34+1</f>
        <v>6</v>
      </c>
      <c r="C37" s="284"/>
      <c r="D37" s="285"/>
      <c r="E37" s="286"/>
      <c r="F37" s="249">
        <f>C36</f>
        <v>0</v>
      </c>
      <c r="G37" s="243"/>
      <c r="H37" s="294"/>
      <c r="I37" s="272"/>
      <c r="J37" s="273"/>
      <c r="K37" s="273"/>
      <c r="L37" s="274"/>
      <c r="M37" s="262"/>
      <c r="N37" s="263"/>
      <c r="O37" s="264"/>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309">
        <f>IF($BC$3="４週",SUM(U37:AV37),IF($BC$3="暦月",SUM(U37:AY37),""))</f>
        <v>0</v>
      </c>
      <c r="BA37" s="310"/>
      <c r="BB37" s="311">
        <f>IF($BC$3="４週",AZ37/4,IF($BC$3="暦月",(AZ37/($BC$8/7)),""))</f>
        <v>0</v>
      </c>
      <c r="BC37" s="310"/>
      <c r="BD37" s="303"/>
      <c r="BE37" s="304"/>
      <c r="BF37" s="304"/>
      <c r="BG37" s="304"/>
      <c r="BH37" s="305"/>
    </row>
    <row r="38" spans="2:60" ht="20.25" customHeight="1" x14ac:dyDescent="0.45">
      <c r="B38" s="127"/>
      <c r="C38" s="287"/>
      <c r="D38" s="288"/>
      <c r="E38" s="289"/>
      <c r="F38" s="250"/>
      <c r="G38" s="244">
        <f>C36</f>
        <v>0</v>
      </c>
      <c r="H38" s="299"/>
      <c r="I38" s="275"/>
      <c r="J38" s="276"/>
      <c r="K38" s="276"/>
      <c r="L38" s="277"/>
      <c r="M38" s="265"/>
      <c r="N38" s="266"/>
      <c r="O38" s="267"/>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312">
        <f>IF($BC$3="４週",SUM(U38:AV38),IF($BC$3="暦月",SUM(U38:AY38),""))</f>
        <v>0</v>
      </c>
      <c r="BA38" s="313"/>
      <c r="BB38" s="314">
        <f>IF($BC$3="４週",AZ38/4,IF($BC$3="暦月",(AZ38/($BC$8/7)),""))</f>
        <v>0</v>
      </c>
      <c r="BC38" s="313"/>
      <c r="BD38" s="306"/>
      <c r="BE38" s="307"/>
      <c r="BF38" s="307"/>
      <c r="BG38" s="307"/>
      <c r="BH38" s="308"/>
    </row>
    <row r="39" spans="2:60" ht="20.25" customHeight="1" x14ac:dyDescent="0.45">
      <c r="B39" s="129"/>
      <c r="C39" s="281"/>
      <c r="D39" s="282"/>
      <c r="E39" s="283"/>
      <c r="F39" s="249"/>
      <c r="G39" s="243"/>
      <c r="H39" s="293"/>
      <c r="I39" s="269"/>
      <c r="J39" s="270"/>
      <c r="K39" s="270"/>
      <c r="L39" s="271"/>
      <c r="M39" s="259"/>
      <c r="N39" s="260"/>
      <c r="O39" s="261"/>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68"/>
      <c r="BA39" s="256"/>
      <c r="BB39" s="255"/>
      <c r="BC39" s="256"/>
      <c r="BD39" s="300"/>
      <c r="BE39" s="301"/>
      <c r="BF39" s="301"/>
      <c r="BG39" s="301"/>
      <c r="BH39" s="302"/>
    </row>
    <row r="40" spans="2:60" ht="20.25" customHeight="1" x14ac:dyDescent="0.45">
      <c r="B40" s="125">
        <f>B37+1</f>
        <v>7</v>
      </c>
      <c r="C40" s="284"/>
      <c r="D40" s="285"/>
      <c r="E40" s="286"/>
      <c r="F40" s="249">
        <f>C39</f>
        <v>0</v>
      </c>
      <c r="G40" s="243"/>
      <c r="H40" s="294"/>
      <c r="I40" s="272"/>
      <c r="J40" s="273"/>
      <c r="K40" s="273"/>
      <c r="L40" s="274"/>
      <c r="M40" s="262"/>
      <c r="N40" s="263"/>
      <c r="O40" s="264"/>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309">
        <f>IF($BC$3="４週",SUM(U40:AV40),IF($BC$3="暦月",SUM(U40:AY40),""))</f>
        <v>0</v>
      </c>
      <c r="BA40" s="310"/>
      <c r="BB40" s="311">
        <f>IF($BC$3="４週",AZ40/4,IF($BC$3="暦月",(AZ40/($BC$8/7)),""))</f>
        <v>0</v>
      </c>
      <c r="BC40" s="310"/>
      <c r="BD40" s="303"/>
      <c r="BE40" s="304"/>
      <c r="BF40" s="304"/>
      <c r="BG40" s="304"/>
      <c r="BH40" s="305"/>
    </row>
    <row r="41" spans="2:60" ht="20.25" customHeight="1" x14ac:dyDescent="0.45">
      <c r="B41" s="127"/>
      <c r="C41" s="287"/>
      <c r="D41" s="288"/>
      <c r="E41" s="289"/>
      <c r="F41" s="250"/>
      <c r="G41" s="244">
        <f>C39</f>
        <v>0</v>
      </c>
      <c r="H41" s="299"/>
      <c r="I41" s="275"/>
      <c r="J41" s="276"/>
      <c r="K41" s="276"/>
      <c r="L41" s="277"/>
      <c r="M41" s="265"/>
      <c r="N41" s="266"/>
      <c r="O41" s="267"/>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312">
        <f>IF($BC$3="４週",SUM(U41:AV41),IF($BC$3="暦月",SUM(U41:AY41),""))</f>
        <v>0</v>
      </c>
      <c r="BA41" s="313"/>
      <c r="BB41" s="314">
        <f>IF($BC$3="４週",AZ41/4,IF($BC$3="暦月",(AZ41/($BC$8/7)),""))</f>
        <v>0</v>
      </c>
      <c r="BC41" s="313"/>
      <c r="BD41" s="306"/>
      <c r="BE41" s="307"/>
      <c r="BF41" s="307"/>
      <c r="BG41" s="307"/>
      <c r="BH41" s="308"/>
    </row>
    <row r="42" spans="2:60" ht="20.25" customHeight="1" x14ac:dyDescent="0.45">
      <c r="B42" s="129"/>
      <c r="C42" s="281"/>
      <c r="D42" s="282"/>
      <c r="E42" s="283"/>
      <c r="F42" s="249"/>
      <c r="G42" s="243"/>
      <c r="H42" s="293"/>
      <c r="I42" s="269"/>
      <c r="J42" s="270"/>
      <c r="K42" s="270"/>
      <c r="L42" s="271"/>
      <c r="M42" s="259"/>
      <c r="N42" s="260"/>
      <c r="O42" s="261"/>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68"/>
      <c r="BA42" s="256"/>
      <c r="BB42" s="255"/>
      <c r="BC42" s="256"/>
      <c r="BD42" s="300"/>
      <c r="BE42" s="301"/>
      <c r="BF42" s="301"/>
      <c r="BG42" s="301"/>
      <c r="BH42" s="302"/>
    </row>
    <row r="43" spans="2:60" ht="20.25" customHeight="1" x14ac:dyDescent="0.45">
      <c r="B43" s="125">
        <f>B40+1</f>
        <v>8</v>
      </c>
      <c r="C43" s="284"/>
      <c r="D43" s="285"/>
      <c r="E43" s="286"/>
      <c r="F43" s="249">
        <f>C42</f>
        <v>0</v>
      </c>
      <c r="G43" s="243"/>
      <c r="H43" s="294"/>
      <c r="I43" s="272"/>
      <c r="J43" s="273"/>
      <c r="K43" s="273"/>
      <c r="L43" s="274"/>
      <c r="M43" s="262"/>
      <c r="N43" s="263"/>
      <c r="O43" s="264"/>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309">
        <f>IF($BC$3="４週",SUM(U43:AV43),IF($BC$3="暦月",SUM(U43:AY43),""))</f>
        <v>0</v>
      </c>
      <c r="BA43" s="310"/>
      <c r="BB43" s="311">
        <f>IF($BC$3="４週",AZ43/4,IF($BC$3="暦月",(AZ43/($BC$8/7)),""))</f>
        <v>0</v>
      </c>
      <c r="BC43" s="310"/>
      <c r="BD43" s="303"/>
      <c r="BE43" s="304"/>
      <c r="BF43" s="304"/>
      <c r="BG43" s="304"/>
      <c r="BH43" s="305"/>
    </row>
    <row r="44" spans="2:60" ht="20.25" customHeight="1" x14ac:dyDescent="0.45">
      <c r="B44" s="127"/>
      <c r="C44" s="287"/>
      <c r="D44" s="288"/>
      <c r="E44" s="289"/>
      <c r="F44" s="250"/>
      <c r="G44" s="244">
        <f>C42</f>
        <v>0</v>
      </c>
      <c r="H44" s="299"/>
      <c r="I44" s="275"/>
      <c r="J44" s="276"/>
      <c r="K44" s="276"/>
      <c r="L44" s="277"/>
      <c r="M44" s="265"/>
      <c r="N44" s="266"/>
      <c r="O44" s="267"/>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312">
        <f>IF($BC$3="４週",SUM(U44:AV44),IF($BC$3="暦月",SUM(U44:AY44),""))</f>
        <v>0</v>
      </c>
      <c r="BA44" s="313"/>
      <c r="BB44" s="314">
        <f>IF($BC$3="４週",AZ44/4,IF($BC$3="暦月",(AZ44/($BC$8/7)),""))</f>
        <v>0</v>
      </c>
      <c r="BC44" s="313"/>
      <c r="BD44" s="306"/>
      <c r="BE44" s="307"/>
      <c r="BF44" s="307"/>
      <c r="BG44" s="307"/>
      <c r="BH44" s="308"/>
    </row>
    <row r="45" spans="2:60" ht="20.25" customHeight="1" x14ac:dyDescent="0.45">
      <c r="B45" s="129"/>
      <c r="C45" s="281"/>
      <c r="D45" s="282"/>
      <c r="E45" s="283"/>
      <c r="F45" s="249"/>
      <c r="G45" s="243"/>
      <c r="H45" s="293"/>
      <c r="I45" s="269"/>
      <c r="J45" s="270"/>
      <c r="K45" s="270"/>
      <c r="L45" s="271"/>
      <c r="M45" s="259"/>
      <c r="N45" s="260"/>
      <c r="O45" s="261"/>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68"/>
      <c r="BA45" s="256"/>
      <c r="BB45" s="255"/>
      <c r="BC45" s="256"/>
      <c r="BD45" s="300"/>
      <c r="BE45" s="301"/>
      <c r="BF45" s="301"/>
      <c r="BG45" s="301"/>
      <c r="BH45" s="302"/>
    </row>
    <row r="46" spans="2:60" ht="20.25" customHeight="1" x14ac:dyDescent="0.45">
      <c r="B46" s="125">
        <f>B43+1</f>
        <v>9</v>
      </c>
      <c r="C46" s="284"/>
      <c r="D46" s="285"/>
      <c r="E46" s="286"/>
      <c r="F46" s="249">
        <f>C45</f>
        <v>0</v>
      </c>
      <c r="G46" s="243"/>
      <c r="H46" s="294"/>
      <c r="I46" s="272"/>
      <c r="J46" s="273"/>
      <c r="K46" s="273"/>
      <c r="L46" s="274"/>
      <c r="M46" s="262"/>
      <c r="N46" s="263"/>
      <c r="O46" s="264"/>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309">
        <f>IF($BC$3="４週",SUM(U46:AV46),IF($BC$3="暦月",SUM(U46:AY46),""))</f>
        <v>0</v>
      </c>
      <c r="BA46" s="310"/>
      <c r="BB46" s="311">
        <f>IF($BC$3="４週",AZ46/4,IF($BC$3="暦月",(AZ46/($BC$8/7)),""))</f>
        <v>0</v>
      </c>
      <c r="BC46" s="310"/>
      <c r="BD46" s="303"/>
      <c r="BE46" s="304"/>
      <c r="BF46" s="304"/>
      <c r="BG46" s="304"/>
      <c r="BH46" s="305"/>
    </row>
    <row r="47" spans="2:60" ht="20.25" customHeight="1" x14ac:dyDescent="0.45">
      <c r="B47" s="127"/>
      <c r="C47" s="287"/>
      <c r="D47" s="288"/>
      <c r="E47" s="289"/>
      <c r="F47" s="250"/>
      <c r="G47" s="244">
        <f>C45</f>
        <v>0</v>
      </c>
      <c r="H47" s="299"/>
      <c r="I47" s="275"/>
      <c r="J47" s="276"/>
      <c r="K47" s="276"/>
      <c r="L47" s="277"/>
      <c r="M47" s="265"/>
      <c r="N47" s="266"/>
      <c r="O47" s="267"/>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312">
        <f>IF($BC$3="４週",SUM(U47:AV47),IF($BC$3="暦月",SUM(U47:AY47),""))</f>
        <v>0</v>
      </c>
      <c r="BA47" s="313"/>
      <c r="BB47" s="314">
        <f>IF($BC$3="４週",AZ47/4,IF($BC$3="暦月",(AZ47/($BC$8/7)),""))</f>
        <v>0</v>
      </c>
      <c r="BC47" s="313"/>
      <c r="BD47" s="306"/>
      <c r="BE47" s="307"/>
      <c r="BF47" s="307"/>
      <c r="BG47" s="307"/>
      <c r="BH47" s="308"/>
    </row>
    <row r="48" spans="2:60" ht="20.25" customHeight="1" x14ac:dyDescent="0.45">
      <c r="B48" s="129"/>
      <c r="C48" s="281"/>
      <c r="D48" s="282"/>
      <c r="E48" s="283"/>
      <c r="F48" s="249"/>
      <c r="G48" s="243"/>
      <c r="H48" s="293"/>
      <c r="I48" s="269"/>
      <c r="J48" s="270"/>
      <c r="K48" s="270"/>
      <c r="L48" s="271"/>
      <c r="M48" s="259"/>
      <c r="N48" s="260"/>
      <c r="O48" s="261"/>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68"/>
      <c r="BA48" s="256"/>
      <c r="BB48" s="255"/>
      <c r="BC48" s="256"/>
      <c r="BD48" s="300"/>
      <c r="BE48" s="301"/>
      <c r="BF48" s="301"/>
      <c r="BG48" s="301"/>
      <c r="BH48" s="302"/>
    </row>
    <row r="49" spans="2:60" ht="20.25" customHeight="1" x14ac:dyDescent="0.45">
      <c r="B49" s="125">
        <f>B46+1</f>
        <v>10</v>
      </c>
      <c r="C49" s="284"/>
      <c r="D49" s="285"/>
      <c r="E49" s="286"/>
      <c r="F49" s="249">
        <f>C48</f>
        <v>0</v>
      </c>
      <c r="G49" s="243"/>
      <c r="H49" s="294"/>
      <c r="I49" s="272"/>
      <c r="J49" s="273"/>
      <c r="K49" s="273"/>
      <c r="L49" s="274"/>
      <c r="M49" s="262"/>
      <c r="N49" s="263"/>
      <c r="O49" s="264"/>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309">
        <f>IF($BC$3="４週",SUM(U49:AV49),IF($BC$3="暦月",SUM(U49:AY49),""))</f>
        <v>0</v>
      </c>
      <c r="BA49" s="310"/>
      <c r="BB49" s="311">
        <f>IF($BC$3="４週",AZ49/4,IF($BC$3="暦月",(AZ49/($BC$8/7)),""))</f>
        <v>0</v>
      </c>
      <c r="BC49" s="310"/>
      <c r="BD49" s="303"/>
      <c r="BE49" s="304"/>
      <c r="BF49" s="304"/>
      <c r="BG49" s="304"/>
      <c r="BH49" s="305"/>
    </row>
    <row r="50" spans="2:60" ht="20.25" customHeight="1" x14ac:dyDescent="0.45">
      <c r="B50" s="127"/>
      <c r="C50" s="287"/>
      <c r="D50" s="288"/>
      <c r="E50" s="289"/>
      <c r="F50" s="250"/>
      <c r="G50" s="244">
        <f>C48</f>
        <v>0</v>
      </c>
      <c r="H50" s="299"/>
      <c r="I50" s="275"/>
      <c r="J50" s="276"/>
      <c r="K50" s="276"/>
      <c r="L50" s="277"/>
      <c r="M50" s="265"/>
      <c r="N50" s="266"/>
      <c r="O50" s="267"/>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312">
        <f>IF($BC$3="４週",SUM(U50:AV50),IF($BC$3="暦月",SUM(U50:AY50),""))</f>
        <v>0</v>
      </c>
      <c r="BA50" s="313"/>
      <c r="BB50" s="314">
        <f>IF($BC$3="４週",AZ50/4,IF($BC$3="暦月",(AZ50/($BC$8/7)),""))</f>
        <v>0</v>
      </c>
      <c r="BC50" s="313"/>
      <c r="BD50" s="306"/>
      <c r="BE50" s="307"/>
      <c r="BF50" s="307"/>
      <c r="BG50" s="307"/>
      <c r="BH50" s="308"/>
    </row>
    <row r="51" spans="2:60" ht="20.25" customHeight="1" x14ac:dyDescent="0.45">
      <c r="B51" s="129"/>
      <c r="C51" s="281"/>
      <c r="D51" s="282"/>
      <c r="E51" s="283"/>
      <c r="F51" s="249"/>
      <c r="G51" s="243"/>
      <c r="H51" s="293"/>
      <c r="I51" s="269"/>
      <c r="J51" s="270"/>
      <c r="K51" s="270"/>
      <c r="L51" s="271"/>
      <c r="M51" s="259"/>
      <c r="N51" s="260"/>
      <c r="O51" s="261"/>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68"/>
      <c r="BA51" s="256"/>
      <c r="BB51" s="255"/>
      <c r="BC51" s="256"/>
      <c r="BD51" s="300"/>
      <c r="BE51" s="301"/>
      <c r="BF51" s="301"/>
      <c r="BG51" s="301"/>
      <c r="BH51" s="302"/>
    </row>
    <row r="52" spans="2:60" ht="20.25" customHeight="1" x14ac:dyDescent="0.45">
      <c r="B52" s="125">
        <f>B49+1</f>
        <v>11</v>
      </c>
      <c r="C52" s="284"/>
      <c r="D52" s="285"/>
      <c r="E52" s="286"/>
      <c r="F52" s="249">
        <f>C51</f>
        <v>0</v>
      </c>
      <c r="G52" s="243"/>
      <c r="H52" s="294"/>
      <c r="I52" s="272"/>
      <c r="J52" s="273"/>
      <c r="K52" s="273"/>
      <c r="L52" s="274"/>
      <c r="M52" s="262"/>
      <c r="N52" s="263"/>
      <c r="O52" s="264"/>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309">
        <f>IF($BC$3="４週",SUM(U52:AV52),IF($BC$3="暦月",SUM(U52:AY52),""))</f>
        <v>0</v>
      </c>
      <c r="BA52" s="310"/>
      <c r="BB52" s="311">
        <f>IF($BC$3="４週",AZ52/4,IF($BC$3="暦月",(AZ52/($BC$8/7)),""))</f>
        <v>0</v>
      </c>
      <c r="BC52" s="310"/>
      <c r="BD52" s="303"/>
      <c r="BE52" s="304"/>
      <c r="BF52" s="304"/>
      <c r="BG52" s="304"/>
      <c r="BH52" s="305"/>
    </row>
    <row r="53" spans="2:60" ht="20.25" customHeight="1" x14ac:dyDescent="0.45">
      <c r="B53" s="127"/>
      <c r="C53" s="287"/>
      <c r="D53" s="288"/>
      <c r="E53" s="289"/>
      <c r="F53" s="250"/>
      <c r="G53" s="244">
        <f>C51</f>
        <v>0</v>
      </c>
      <c r="H53" s="299"/>
      <c r="I53" s="275"/>
      <c r="J53" s="276"/>
      <c r="K53" s="276"/>
      <c r="L53" s="277"/>
      <c r="M53" s="265"/>
      <c r="N53" s="266"/>
      <c r="O53" s="267"/>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312">
        <f>IF($BC$3="４週",SUM(U53:AV53),IF($BC$3="暦月",SUM(U53:AY53),""))</f>
        <v>0</v>
      </c>
      <c r="BA53" s="313"/>
      <c r="BB53" s="314">
        <f>IF($BC$3="４週",AZ53/4,IF($BC$3="暦月",(AZ53/($BC$8/7)),""))</f>
        <v>0</v>
      </c>
      <c r="BC53" s="313"/>
      <c r="BD53" s="306"/>
      <c r="BE53" s="307"/>
      <c r="BF53" s="307"/>
      <c r="BG53" s="307"/>
      <c r="BH53" s="308"/>
    </row>
    <row r="54" spans="2:60" ht="20.25" customHeight="1" x14ac:dyDescent="0.45">
      <c r="B54" s="129"/>
      <c r="C54" s="281"/>
      <c r="D54" s="282"/>
      <c r="E54" s="283"/>
      <c r="F54" s="249"/>
      <c r="G54" s="243"/>
      <c r="H54" s="293"/>
      <c r="I54" s="269"/>
      <c r="J54" s="270"/>
      <c r="K54" s="270"/>
      <c r="L54" s="271"/>
      <c r="M54" s="259"/>
      <c r="N54" s="260"/>
      <c r="O54" s="261"/>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68"/>
      <c r="BA54" s="256"/>
      <c r="BB54" s="255"/>
      <c r="BC54" s="256"/>
      <c r="BD54" s="300"/>
      <c r="BE54" s="301"/>
      <c r="BF54" s="301"/>
      <c r="BG54" s="301"/>
      <c r="BH54" s="302"/>
    </row>
    <row r="55" spans="2:60" ht="20.25" customHeight="1" x14ac:dyDescent="0.45">
      <c r="B55" s="125">
        <f>B52+1</f>
        <v>12</v>
      </c>
      <c r="C55" s="284"/>
      <c r="D55" s="285"/>
      <c r="E55" s="286"/>
      <c r="F55" s="249">
        <f>C54</f>
        <v>0</v>
      </c>
      <c r="G55" s="243"/>
      <c r="H55" s="294"/>
      <c r="I55" s="272"/>
      <c r="J55" s="273"/>
      <c r="K55" s="273"/>
      <c r="L55" s="274"/>
      <c r="M55" s="262"/>
      <c r="N55" s="263"/>
      <c r="O55" s="264"/>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309">
        <f>IF($BC$3="４週",SUM(U55:AV55),IF($BC$3="暦月",SUM(U55:AY55),""))</f>
        <v>0</v>
      </c>
      <c r="BA55" s="310"/>
      <c r="BB55" s="311">
        <f>IF($BC$3="４週",AZ55/4,IF($BC$3="暦月",(AZ55/($BC$8/7)),""))</f>
        <v>0</v>
      </c>
      <c r="BC55" s="310"/>
      <c r="BD55" s="303"/>
      <c r="BE55" s="304"/>
      <c r="BF55" s="304"/>
      <c r="BG55" s="304"/>
      <c r="BH55" s="305"/>
    </row>
    <row r="56" spans="2:60" ht="20.25" customHeight="1" x14ac:dyDescent="0.45">
      <c r="B56" s="127"/>
      <c r="C56" s="287"/>
      <c r="D56" s="288"/>
      <c r="E56" s="289"/>
      <c r="F56" s="250"/>
      <c r="G56" s="244">
        <f>C54</f>
        <v>0</v>
      </c>
      <c r="H56" s="299"/>
      <c r="I56" s="275"/>
      <c r="J56" s="276"/>
      <c r="K56" s="276"/>
      <c r="L56" s="277"/>
      <c r="M56" s="265"/>
      <c r="N56" s="266"/>
      <c r="O56" s="267"/>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312">
        <f>IF($BC$3="４週",SUM(U56:AV56),IF($BC$3="暦月",SUM(U56:AY56),""))</f>
        <v>0</v>
      </c>
      <c r="BA56" s="313"/>
      <c r="BB56" s="314">
        <f>IF($BC$3="４週",AZ56/4,IF($BC$3="暦月",(AZ56/($BC$8/7)),""))</f>
        <v>0</v>
      </c>
      <c r="BC56" s="313"/>
      <c r="BD56" s="306"/>
      <c r="BE56" s="307"/>
      <c r="BF56" s="307"/>
      <c r="BG56" s="307"/>
      <c r="BH56" s="308"/>
    </row>
    <row r="57" spans="2:60" ht="20.25" customHeight="1" x14ac:dyDescent="0.45">
      <c r="B57" s="129"/>
      <c r="C57" s="281"/>
      <c r="D57" s="282"/>
      <c r="E57" s="283"/>
      <c r="F57" s="249"/>
      <c r="G57" s="243"/>
      <c r="H57" s="293"/>
      <c r="I57" s="269"/>
      <c r="J57" s="270"/>
      <c r="K57" s="270"/>
      <c r="L57" s="271"/>
      <c r="M57" s="259"/>
      <c r="N57" s="260"/>
      <c r="O57" s="261"/>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68"/>
      <c r="BA57" s="256"/>
      <c r="BB57" s="255"/>
      <c r="BC57" s="256"/>
      <c r="BD57" s="300"/>
      <c r="BE57" s="301"/>
      <c r="BF57" s="301"/>
      <c r="BG57" s="301"/>
      <c r="BH57" s="302"/>
    </row>
    <row r="58" spans="2:60" ht="20.25" customHeight="1" x14ac:dyDescent="0.45">
      <c r="B58" s="125">
        <f>B55+1</f>
        <v>13</v>
      </c>
      <c r="C58" s="284"/>
      <c r="D58" s="285"/>
      <c r="E58" s="286"/>
      <c r="F58" s="249">
        <f>C57</f>
        <v>0</v>
      </c>
      <c r="G58" s="243"/>
      <c r="H58" s="294"/>
      <c r="I58" s="272"/>
      <c r="J58" s="273"/>
      <c r="K58" s="273"/>
      <c r="L58" s="274"/>
      <c r="M58" s="262"/>
      <c r="N58" s="263"/>
      <c r="O58" s="264"/>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309">
        <f>IF($BC$3="４週",SUM(U58:AV58),IF($BC$3="暦月",SUM(U58:AY58),""))</f>
        <v>0</v>
      </c>
      <c r="BA58" s="310"/>
      <c r="BB58" s="311">
        <f>IF($BC$3="４週",AZ58/4,IF($BC$3="暦月",(AZ58/($BC$8/7)),""))</f>
        <v>0</v>
      </c>
      <c r="BC58" s="310"/>
      <c r="BD58" s="303"/>
      <c r="BE58" s="304"/>
      <c r="BF58" s="304"/>
      <c r="BG58" s="304"/>
      <c r="BH58" s="305"/>
    </row>
    <row r="59" spans="2:60" ht="20.25" customHeight="1" x14ac:dyDescent="0.45">
      <c r="B59" s="127"/>
      <c r="C59" s="287"/>
      <c r="D59" s="288"/>
      <c r="E59" s="289"/>
      <c r="F59" s="250"/>
      <c r="G59" s="244">
        <f>C57</f>
        <v>0</v>
      </c>
      <c r="H59" s="299"/>
      <c r="I59" s="275"/>
      <c r="J59" s="276"/>
      <c r="K59" s="276"/>
      <c r="L59" s="277"/>
      <c r="M59" s="265"/>
      <c r="N59" s="266"/>
      <c r="O59" s="267"/>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312">
        <f>IF($BC$3="４週",SUM(U59:AV59),IF($BC$3="暦月",SUM(U59:AY59),""))</f>
        <v>0</v>
      </c>
      <c r="BA59" s="313"/>
      <c r="BB59" s="314">
        <f>IF($BC$3="４週",AZ59/4,IF($BC$3="暦月",(AZ59/($BC$8/7)),""))</f>
        <v>0</v>
      </c>
      <c r="BC59" s="313"/>
      <c r="BD59" s="306"/>
      <c r="BE59" s="307"/>
      <c r="BF59" s="307"/>
      <c r="BG59" s="307"/>
      <c r="BH59" s="308"/>
    </row>
    <row r="60" spans="2:60" ht="20.25" customHeight="1" x14ac:dyDescent="0.45">
      <c r="B60" s="129"/>
      <c r="C60" s="281"/>
      <c r="D60" s="282"/>
      <c r="E60" s="283"/>
      <c r="F60" s="249"/>
      <c r="G60" s="243"/>
      <c r="H60" s="293"/>
      <c r="I60" s="269"/>
      <c r="J60" s="270"/>
      <c r="K60" s="270"/>
      <c r="L60" s="271"/>
      <c r="M60" s="259"/>
      <c r="N60" s="260"/>
      <c r="O60" s="261"/>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68"/>
      <c r="BA60" s="256"/>
      <c r="BB60" s="255"/>
      <c r="BC60" s="256"/>
      <c r="BD60" s="300"/>
      <c r="BE60" s="301"/>
      <c r="BF60" s="301"/>
      <c r="BG60" s="301"/>
      <c r="BH60" s="302"/>
    </row>
    <row r="61" spans="2:60" ht="20.25" customHeight="1" x14ac:dyDescent="0.45">
      <c r="B61" s="125">
        <f>B58+1</f>
        <v>14</v>
      </c>
      <c r="C61" s="284"/>
      <c r="D61" s="285"/>
      <c r="E61" s="286"/>
      <c r="F61" s="249">
        <f>C60</f>
        <v>0</v>
      </c>
      <c r="G61" s="243"/>
      <c r="H61" s="294"/>
      <c r="I61" s="272"/>
      <c r="J61" s="273"/>
      <c r="K61" s="273"/>
      <c r="L61" s="274"/>
      <c r="M61" s="262"/>
      <c r="N61" s="263"/>
      <c r="O61" s="264"/>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309">
        <f>IF($BC$3="４週",SUM(U61:AV61),IF($BC$3="暦月",SUM(U61:AY61),""))</f>
        <v>0</v>
      </c>
      <c r="BA61" s="310"/>
      <c r="BB61" s="311">
        <f>IF($BC$3="４週",AZ61/4,IF($BC$3="暦月",(AZ61/($BC$8/7)),""))</f>
        <v>0</v>
      </c>
      <c r="BC61" s="310"/>
      <c r="BD61" s="303"/>
      <c r="BE61" s="304"/>
      <c r="BF61" s="304"/>
      <c r="BG61" s="304"/>
      <c r="BH61" s="305"/>
    </row>
    <row r="62" spans="2:60" ht="20.25" customHeight="1" x14ac:dyDescent="0.45">
      <c r="B62" s="127"/>
      <c r="C62" s="287"/>
      <c r="D62" s="288"/>
      <c r="E62" s="289"/>
      <c r="F62" s="250"/>
      <c r="G62" s="244">
        <f>C60</f>
        <v>0</v>
      </c>
      <c r="H62" s="299"/>
      <c r="I62" s="275"/>
      <c r="J62" s="276"/>
      <c r="K62" s="276"/>
      <c r="L62" s="277"/>
      <c r="M62" s="265"/>
      <c r="N62" s="266"/>
      <c r="O62" s="267"/>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312">
        <f>IF($BC$3="４週",SUM(U62:AV62),IF($BC$3="暦月",SUM(U62:AY62),""))</f>
        <v>0</v>
      </c>
      <c r="BA62" s="313"/>
      <c r="BB62" s="314">
        <f>IF($BC$3="４週",AZ62/4,IF($BC$3="暦月",(AZ62/($BC$8/7)),""))</f>
        <v>0</v>
      </c>
      <c r="BC62" s="313"/>
      <c r="BD62" s="306"/>
      <c r="BE62" s="307"/>
      <c r="BF62" s="307"/>
      <c r="BG62" s="307"/>
      <c r="BH62" s="308"/>
    </row>
    <row r="63" spans="2:60" ht="20.25" customHeight="1" x14ac:dyDescent="0.45">
      <c r="B63" s="129"/>
      <c r="C63" s="281"/>
      <c r="D63" s="282"/>
      <c r="E63" s="283"/>
      <c r="F63" s="249"/>
      <c r="G63" s="243"/>
      <c r="H63" s="293"/>
      <c r="I63" s="269"/>
      <c r="J63" s="270"/>
      <c r="K63" s="270"/>
      <c r="L63" s="271"/>
      <c r="M63" s="259"/>
      <c r="N63" s="260"/>
      <c r="O63" s="261"/>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68"/>
      <c r="BA63" s="256"/>
      <c r="BB63" s="255"/>
      <c r="BC63" s="256"/>
      <c r="BD63" s="300"/>
      <c r="BE63" s="301"/>
      <c r="BF63" s="301"/>
      <c r="BG63" s="301"/>
      <c r="BH63" s="302"/>
    </row>
    <row r="64" spans="2:60" ht="20.25" customHeight="1" x14ac:dyDescent="0.45">
      <c r="B64" s="125">
        <f>B61+1</f>
        <v>15</v>
      </c>
      <c r="C64" s="284"/>
      <c r="D64" s="285"/>
      <c r="E64" s="286"/>
      <c r="F64" s="249">
        <f>C63</f>
        <v>0</v>
      </c>
      <c r="G64" s="243"/>
      <c r="H64" s="294"/>
      <c r="I64" s="272"/>
      <c r="J64" s="273"/>
      <c r="K64" s="273"/>
      <c r="L64" s="274"/>
      <c r="M64" s="262"/>
      <c r="N64" s="263"/>
      <c r="O64" s="264"/>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309">
        <f>IF($BC$3="４週",SUM(U64:AV64),IF($BC$3="暦月",SUM(U64:AY64),""))</f>
        <v>0</v>
      </c>
      <c r="BA64" s="310"/>
      <c r="BB64" s="311">
        <f>IF($BC$3="４週",AZ64/4,IF($BC$3="暦月",(AZ64/($BC$8/7)),""))</f>
        <v>0</v>
      </c>
      <c r="BC64" s="310"/>
      <c r="BD64" s="303"/>
      <c r="BE64" s="304"/>
      <c r="BF64" s="304"/>
      <c r="BG64" s="304"/>
      <c r="BH64" s="305"/>
    </row>
    <row r="65" spans="2:60" ht="20.25" customHeight="1" x14ac:dyDescent="0.45">
      <c r="B65" s="127"/>
      <c r="C65" s="287"/>
      <c r="D65" s="288"/>
      <c r="E65" s="289"/>
      <c r="F65" s="250"/>
      <c r="G65" s="244">
        <f>C63</f>
        <v>0</v>
      </c>
      <c r="H65" s="299"/>
      <c r="I65" s="275"/>
      <c r="J65" s="276"/>
      <c r="K65" s="276"/>
      <c r="L65" s="277"/>
      <c r="M65" s="265"/>
      <c r="N65" s="266"/>
      <c r="O65" s="267"/>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312">
        <f>IF($BC$3="４週",SUM(U65:AV65),IF($BC$3="暦月",SUM(U65:AY65),""))</f>
        <v>0</v>
      </c>
      <c r="BA65" s="313"/>
      <c r="BB65" s="314">
        <f>IF($BC$3="４週",AZ65/4,IF($BC$3="暦月",(AZ65/($BC$8/7)),""))</f>
        <v>0</v>
      </c>
      <c r="BC65" s="313"/>
      <c r="BD65" s="306"/>
      <c r="BE65" s="307"/>
      <c r="BF65" s="307"/>
      <c r="BG65" s="307"/>
      <c r="BH65" s="308"/>
    </row>
    <row r="66" spans="2:60" ht="20.25" customHeight="1" x14ac:dyDescent="0.45">
      <c r="B66" s="129"/>
      <c r="C66" s="281"/>
      <c r="D66" s="282"/>
      <c r="E66" s="283"/>
      <c r="F66" s="249"/>
      <c r="G66" s="243"/>
      <c r="H66" s="293"/>
      <c r="I66" s="269"/>
      <c r="J66" s="270"/>
      <c r="K66" s="270"/>
      <c r="L66" s="271"/>
      <c r="M66" s="259"/>
      <c r="N66" s="260"/>
      <c r="O66" s="261"/>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68"/>
      <c r="BA66" s="256"/>
      <c r="BB66" s="255"/>
      <c r="BC66" s="256"/>
      <c r="BD66" s="300"/>
      <c r="BE66" s="301"/>
      <c r="BF66" s="301"/>
      <c r="BG66" s="301"/>
      <c r="BH66" s="302"/>
    </row>
    <row r="67" spans="2:60" ht="20.25" customHeight="1" x14ac:dyDescent="0.45">
      <c r="B67" s="125">
        <f>B64+1</f>
        <v>16</v>
      </c>
      <c r="C67" s="284"/>
      <c r="D67" s="285"/>
      <c r="E67" s="286"/>
      <c r="F67" s="249">
        <f>C66</f>
        <v>0</v>
      </c>
      <c r="G67" s="243"/>
      <c r="H67" s="294"/>
      <c r="I67" s="272"/>
      <c r="J67" s="273"/>
      <c r="K67" s="273"/>
      <c r="L67" s="274"/>
      <c r="M67" s="262"/>
      <c r="N67" s="263"/>
      <c r="O67" s="264"/>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309">
        <f>IF($BC$3="４週",SUM(U67:AV67),IF($BC$3="暦月",SUM(U67:AY67),""))</f>
        <v>0</v>
      </c>
      <c r="BA67" s="310"/>
      <c r="BB67" s="311">
        <f>IF($BC$3="４週",AZ67/4,IF($BC$3="暦月",(AZ67/($BC$8/7)),""))</f>
        <v>0</v>
      </c>
      <c r="BC67" s="310"/>
      <c r="BD67" s="303"/>
      <c r="BE67" s="304"/>
      <c r="BF67" s="304"/>
      <c r="BG67" s="304"/>
      <c r="BH67" s="305"/>
    </row>
    <row r="68" spans="2:60" ht="20.25" customHeight="1" thickBot="1" x14ac:dyDescent="0.5">
      <c r="B68" s="125"/>
      <c r="C68" s="290"/>
      <c r="D68" s="291"/>
      <c r="E68" s="292"/>
      <c r="F68" s="254"/>
      <c r="G68" s="253">
        <f>C66</f>
        <v>0</v>
      </c>
      <c r="H68" s="295"/>
      <c r="I68" s="278"/>
      <c r="J68" s="279"/>
      <c r="K68" s="279"/>
      <c r="L68" s="280"/>
      <c r="M68" s="296"/>
      <c r="N68" s="297"/>
      <c r="O68" s="298"/>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312">
        <f>IF($BC$3="４週",SUM(U68:AV68),IF($BC$3="暦月",SUM(U68:AY68),""))</f>
        <v>0</v>
      </c>
      <c r="BA68" s="313"/>
      <c r="BB68" s="314">
        <f>IF($BC$3="４週",AZ68/4,IF($BC$3="暦月",(AZ68/($BC$8/7)),""))</f>
        <v>0</v>
      </c>
      <c r="BC68" s="313"/>
      <c r="BD68" s="303"/>
      <c r="BE68" s="304"/>
      <c r="BF68" s="304"/>
      <c r="BG68" s="304"/>
      <c r="BH68" s="305"/>
    </row>
    <row r="69" spans="2:60" ht="20.25" customHeight="1" x14ac:dyDescent="0.45">
      <c r="B69" s="341" t="s">
        <v>228</v>
      </c>
      <c r="C69" s="342"/>
      <c r="D69" s="342"/>
      <c r="E69" s="342"/>
      <c r="F69" s="342"/>
      <c r="G69" s="342"/>
      <c r="H69" s="342"/>
      <c r="I69" s="342"/>
      <c r="J69" s="342"/>
      <c r="K69" s="342"/>
      <c r="L69" s="342"/>
      <c r="M69" s="342"/>
      <c r="N69" s="342"/>
      <c r="O69" s="342"/>
      <c r="P69" s="342"/>
      <c r="Q69" s="342"/>
      <c r="R69" s="342"/>
      <c r="S69" s="342"/>
      <c r="T69" s="343"/>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23"/>
      <c r="BA69" s="324"/>
      <c r="BB69" s="329"/>
      <c r="BC69" s="330"/>
      <c r="BD69" s="330"/>
      <c r="BE69" s="330"/>
      <c r="BF69" s="330"/>
      <c r="BG69" s="330"/>
      <c r="BH69" s="331"/>
    </row>
    <row r="70" spans="2:60" ht="20.25" customHeight="1" x14ac:dyDescent="0.45">
      <c r="B70" s="344" t="s">
        <v>229</v>
      </c>
      <c r="C70" s="345"/>
      <c r="D70" s="345"/>
      <c r="E70" s="345"/>
      <c r="F70" s="345"/>
      <c r="G70" s="345"/>
      <c r="H70" s="345"/>
      <c r="I70" s="345"/>
      <c r="J70" s="345"/>
      <c r="K70" s="345"/>
      <c r="L70" s="345"/>
      <c r="M70" s="345"/>
      <c r="N70" s="345"/>
      <c r="O70" s="345"/>
      <c r="P70" s="345"/>
      <c r="Q70" s="345"/>
      <c r="R70" s="345"/>
      <c r="S70" s="345"/>
      <c r="T70" s="346"/>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25"/>
      <c r="BA70" s="326"/>
      <c r="BB70" s="332"/>
      <c r="BC70" s="333"/>
      <c r="BD70" s="333"/>
      <c r="BE70" s="333"/>
      <c r="BF70" s="333"/>
      <c r="BG70" s="333"/>
      <c r="BH70" s="334"/>
    </row>
    <row r="71" spans="2:60" ht="20.25" customHeight="1" x14ac:dyDescent="0.45">
      <c r="B71" s="344" t="s">
        <v>230</v>
      </c>
      <c r="C71" s="345"/>
      <c r="D71" s="345"/>
      <c r="E71" s="345"/>
      <c r="F71" s="345"/>
      <c r="G71" s="345"/>
      <c r="H71" s="345"/>
      <c r="I71" s="345"/>
      <c r="J71" s="345"/>
      <c r="K71" s="345"/>
      <c r="L71" s="345"/>
      <c r="M71" s="345"/>
      <c r="N71" s="345"/>
      <c r="O71" s="345"/>
      <c r="P71" s="345"/>
      <c r="Q71" s="345"/>
      <c r="R71" s="345"/>
      <c r="S71" s="345"/>
      <c r="T71" s="346"/>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27"/>
      <c r="BA71" s="328"/>
      <c r="BB71" s="332"/>
      <c r="BC71" s="333"/>
      <c r="BD71" s="333"/>
      <c r="BE71" s="333"/>
      <c r="BF71" s="333"/>
      <c r="BG71" s="333"/>
      <c r="BH71" s="334"/>
    </row>
    <row r="72" spans="2:60" ht="20.25" customHeight="1" x14ac:dyDescent="0.45">
      <c r="B72" s="411" t="s">
        <v>231</v>
      </c>
      <c r="C72" s="345"/>
      <c r="D72" s="345"/>
      <c r="E72" s="345"/>
      <c r="F72" s="345"/>
      <c r="G72" s="345"/>
      <c r="H72" s="345"/>
      <c r="I72" s="345"/>
      <c r="J72" s="345"/>
      <c r="K72" s="345"/>
      <c r="L72" s="345"/>
      <c r="M72" s="345"/>
      <c r="N72" s="345"/>
      <c r="O72" s="345"/>
      <c r="P72" s="345"/>
      <c r="Q72" s="345"/>
      <c r="R72" s="345"/>
      <c r="S72" s="345"/>
      <c r="T72" s="346"/>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47">
        <f>IF($BC$3="４週",SUM(U72:AV72),IF($BC$3="暦月",SUM(U72:AY72),""))</f>
        <v>0</v>
      </c>
      <c r="BA72" s="348"/>
      <c r="BB72" s="332"/>
      <c r="BC72" s="333"/>
      <c r="BD72" s="333"/>
      <c r="BE72" s="333"/>
      <c r="BF72" s="333"/>
      <c r="BG72" s="333"/>
      <c r="BH72" s="334"/>
    </row>
    <row r="73" spans="2:60" ht="20.25" customHeight="1" thickBot="1" x14ac:dyDescent="0.5">
      <c r="B73" s="412" t="s">
        <v>232</v>
      </c>
      <c r="C73" s="339"/>
      <c r="D73" s="339"/>
      <c r="E73" s="339"/>
      <c r="F73" s="339"/>
      <c r="G73" s="339"/>
      <c r="H73" s="339"/>
      <c r="I73" s="339"/>
      <c r="J73" s="339"/>
      <c r="K73" s="339"/>
      <c r="L73" s="339"/>
      <c r="M73" s="339"/>
      <c r="N73" s="339"/>
      <c r="O73" s="339"/>
      <c r="P73" s="339"/>
      <c r="Q73" s="339"/>
      <c r="R73" s="339"/>
      <c r="S73" s="339"/>
      <c r="T73" s="340"/>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21">
        <f>IF($BC$3="４週",SUM(U73:AV73),IF($BC$3="暦月",SUM(U73:AY73),""))</f>
        <v>0</v>
      </c>
      <c r="BA73" s="322"/>
      <c r="BB73" s="335"/>
      <c r="BC73" s="336"/>
      <c r="BD73" s="336"/>
      <c r="BE73" s="336"/>
      <c r="BF73" s="336"/>
      <c r="BG73" s="336"/>
      <c r="BH73" s="337"/>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C66:E68"/>
    <mergeCell ref="H66:H68"/>
    <mergeCell ref="I66:L68"/>
    <mergeCell ref="M66:O68"/>
    <mergeCell ref="AZ66:BA66"/>
    <mergeCell ref="C63:E65"/>
    <mergeCell ref="H63:H65"/>
    <mergeCell ref="I63:L65"/>
    <mergeCell ref="M63:O65"/>
    <mergeCell ref="AZ63:BA63"/>
    <mergeCell ref="BB63:BC63"/>
    <mergeCell ref="BB60:BC60"/>
    <mergeCell ref="BD60:BH62"/>
    <mergeCell ref="AZ61:BA61"/>
    <mergeCell ref="BB61:BC61"/>
    <mergeCell ref="AZ62:BA62"/>
    <mergeCell ref="BB62:BC62"/>
    <mergeCell ref="BD57:BH59"/>
    <mergeCell ref="AZ58:BA58"/>
    <mergeCell ref="BB58:BC58"/>
    <mergeCell ref="AZ59:BA59"/>
    <mergeCell ref="BB59:BC59"/>
    <mergeCell ref="C60:E62"/>
    <mergeCell ref="H60:H62"/>
    <mergeCell ref="I60:L62"/>
    <mergeCell ref="M60:O62"/>
    <mergeCell ref="AZ60:BA60"/>
    <mergeCell ref="C57:E59"/>
    <mergeCell ref="H57:H59"/>
    <mergeCell ref="I57:L59"/>
    <mergeCell ref="M57:O59"/>
    <mergeCell ref="AZ57:BA57"/>
    <mergeCell ref="BB57:BC57"/>
    <mergeCell ref="BB54:BC54"/>
    <mergeCell ref="BD54:BH56"/>
    <mergeCell ref="AZ55:BA55"/>
    <mergeCell ref="BB55:BC55"/>
    <mergeCell ref="AZ56:BA56"/>
    <mergeCell ref="BB56:BC56"/>
    <mergeCell ref="BD51:BH53"/>
    <mergeCell ref="AZ52:BA52"/>
    <mergeCell ref="BB52:BC52"/>
    <mergeCell ref="AZ53:BA53"/>
    <mergeCell ref="BB53:BC53"/>
    <mergeCell ref="C54:E56"/>
    <mergeCell ref="H54:H56"/>
    <mergeCell ref="I54:L56"/>
    <mergeCell ref="M54:O56"/>
    <mergeCell ref="AZ54:BA54"/>
    <mergeCell ref="C51:E53"/>
    <mergeCell ref="H51:H53"/>
    <mergeCell ref="I51:L53"/>
    <mergeCell ref="M51:O53"/>
    <mergeCell ref="AZ51:BA51"/>
    <mergeCell ref="BB51:BC51"/>
    <mergeCell ref="BB48:BC48"/>
    <mergeCell ref="BD48:BH50"/>
    <mergeCell ref="AZ49:BA49"/>
    <mergeCell ref="BB49:BC49"/>
    <mergeCell ref="AZ50:BA50"/>
    <mergeCell ref="BB50:BC50"/>
    <mergeCell ref="BD45:BH47"/>
    <mergeCell ref="AZ46:BA46"/>
    <mergeCell ref="BB46:BC46"/>
    <mergeCell ref="AZ47:BA47"/>
    <mergeCell ref="BB47:BC47"/>
    <mergeCell ref="C48:E50"/>
    <mergeCell ref="H48:H50"/>
    <mergeCell ref="I48:L50"/>
    <mergeCell ref="M48:O50"/>
    <mergeCell ref="AZ48:BA48"/>
    <mergeCell ref="C45:E47"/>
    <mergeCell ref="H45:H47"/>
    <mergeCell ref="I45:L47"/>
    <mergeCell ref="M45:O47"/>
    <mergeCell ref="AZ45:BA45"/>
    <mergeCell ref="BB45:BC45"/>
    <mergeCell ref="BB42:BC42"/>
    <mergeCell ref="BD42:BH44"/>
    <mergeCell ref="AZ43:BA43"/>
    <mergeCell ref="BB43:BC43"/>
    <mergeCell ref="AZ44:BA44"/>
    <mergeCell ref="BB44:BC44"/>
    <mergeCell ref="BD39:BH41"/>
    <mergeCell ref="AZ40:BA40"/>
    <mergeCell ref="BB40:BC40"/>
    <mergeCell ref="AZ41:BA41"/>
    <mergeCell ref="BB41:BC41"/>
    <mergeCell ref="C42:E44"/>
    <mergeCell ref="H42:H44"/>
    <mergeCell ref="I42:L44"/>
    <mergeCell ref="M42:O44"/>
    <mergeCell ref="AZ42:BA42"/>
    <mergeCell ref="C39:E41"/>
    <mergeCell ref="H39:H41"/>
    <mergeCell ref="I39:L41"/>
    <mergeCell ref="M39:O41"/>
    <mergeCell ref="AZ39:BA39"/>
    <mergeCell ref="BB39:BC39"/>
    <mergeCell ref="BB36:BC36"/>
    <mergeCell ref="BD36:BH38"/>
    <mergeCell ref="AZ37:BA37"/>
    <mergeCell ref="BB37:BC37"/>
    <mergeCell ref="AZ38:BA38"/>
    <mergeCell ref="BB38:BC38"/>
    <mergeCell ref="BD33:BH35"/>
    <mergeCell ref="AZ34:BA34"/>
    <mergeCell ref="BB34:BC34"/>
    <mergeCell ref="AZ35:BA35"/>
    <mergeCell ref="BB35:BC35"/>
    <mergeCell ref="C36:E38"/>
    <mergeCell ref="H36:H38"/>
    <mergeCell ref="I36:L38"/>
    <mergeCell ref="M36:O38"/>
    <mergeCell ref="AZ36:BA36"/>
    <mergeCell ref="C33:E35"/>
    <mergeCell ref="H33:H35"/>
    <mergeCell ref="I33:L35"/>
    <mergeCell ref="M33:O35"/>
    <mergeCell ref="AZ33:BA33"/>
    <mergeCell ref="BB33:BC33"/>
    <mergeCell ref="BB30:BC30"/>
    <mergeCell ref="BD30:BH32"/>
    <mergeCell ref="AZ31:BA31"/>
    <mergeCell ref="BB31:BC31"/>
    <mergeCell ref="AZ32:BA32"/>
    <mergeCell ref="BB32:BC32"/>
    <mergeCell ref="BD27:BH29"/>
    <mergeCell ref="AZ28:BA28"/>
    <mergeCell ref="BB28:BC28"/>
    <mergeCell ref="AZ29:BA29"/>
    <mergeCell ref="BB29:BC29"/>
    <mergeCell ref="C30:E32"/>
    <mergeCell ref="H30:H32"/>
    <mergeCell ref="I30:L32"/>
    <mergeCell ref="M30:O32"/>
    <mergeCell ref="AZ30:BA30"/>
    <mergeCell ref="C27:E29"/>
    <mergeCell ref="H27:H29"/>
    <mergeCell ref="I27:L29"/>
    <mergeCell ref="M27:O29"/>
    <mergeCell ref="AZ27:BA27"/>
    <mergeCell ref="BB27:BC27"/>
    <mergeCell ref="BB24:BC24"/>
    <mergeCell ref="BD24:BH26"/>
    <mergeCell ref="AZ25:BA25"/>
    <mergeCell ref="BB25:BC25"/>
    <mergeCell ref="AZ26:BA26"/>
    <mergeCell ref="BB26:BC26"/>
    <mergeCell ref="BD21:BH23"/>
    <mergeCell ref="AZ22:BA22"/>
    <mergeCell ref="BB22:BC22"/>
    <mergeCell ref="AZ23:BA23"/>
    <mergeCell ref="BB23:BC23"/>
    <mergeCell ref="C24:E26"/>
    <mergeCell ref="H24:H26"/>
    <mergeCell ref="I24:L26"/>
    <mergeCell ref="M24:O26"/>
    <mergeCell ref="AZ24:BA24"/>
    <mergeCell ref="C21:E23"/>
    <mergeCell ref="H21:H23"/>
    <mergeCell ref="I21:L23"/>
    <mergeCell ref="M21:O23"/>
    <mergeCell ref="AZ21:BA21"/>
    <mergeCell ref="BB21:BC21"/>
    <mergeCell ref="AZ16:BA20"/>
    <mergeCell ref="BB16:BC20"/>
    <mergeCell ref="BD16:BH20"/>
    <mergeCell ref="U17:AA17"/>
    <mergeCell ref="AB17:AH17"/>
    <mergeCell ref="AI17:AO17"/>
    <mergeCell ref="AP17:AV17"/>
    <mergeCell ref="AW17:AY17"/>
    <mergeCell ref="B16:B20"/>
    <mergeCell ref="C16:E20"/>
    <mergeCell ref="H16:H20"/>
    <mergeCell ref="I16:L20"/>
    <mergeCell ref="M16:O20"/>
    <mergeCell ref="P16:T20"/>
    <mergeCell ref="AM13:AN13"/>
    <mergeCell ref="BB13:BD13"/>
    <mergeCell ref="BF13:BH13"/>
    <mergeCell ref="AM14:AN14"/>
    <mergeCell ref="BB14:BD14"/>
    <mergeCell ref="BF14:BH14"/>
    <mergeCell ref="BC4:BF4"/>
    <mergeCell ref="AY6:AZ6"/>
    <mergeCell ref="BC6:BD6"/>
    <mergeCell ref="BC8:BD8"/>
    <mergeCell ref="BC10:BD10"/>
    <mergeCell ref="U12:V12"/>
    <mergeCell ref="AR1:BG1"/>
    <mergeCell ref="AA2:AB2"/>
    <mergeCell ref="AD2:AE2"/>
    <mergeCell ref="AH2:AI2"/>
    <mergeCell ref="AR2:BG2"/>
    <mergeCell ref="BC3:BF3"/>
  </mergeCells>
  <phoneticPr fontId="2"/>
  <conditionalFormatting sqref="U23:AA23">
    <cfRule type="expression" dxfId="175" priority="176">
      <formula>OR(U$69=$B22,U$70=$B22)</formula>
    </cfRule>
  </conditionalFormatting>
  <conditionalFormatting sqref="U22:AA23 U69:BA73">
    <cfRule type="expression" dxfId="174" priority="17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174">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173">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172">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171">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170">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169">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168">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167">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166">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65">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64">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63">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62">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61">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0">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allowBlank="1" showInputMessage="1" showErrorMessage="1" error="入力可能範囲　32～40" sqref="BC10"/>
    <dataValidation type="list" allowBlank="1" showInputMessage="1" sqref="U21:AY21 U24:AY24 U27:AY27 U30:AY30 U33:AY33 U36:AY36 U39:AY39 U42:AY42 U45:AY45 U48:AY48 U51:AY51 U54:AY54 U57:AY57 U60:AY60 U63:AY63 U66:AY66">
      <formula1>シフト記号表</formula1>
    </dataValidation>
    <dataValidation type="list" errorStyle="warning" allowBlank="1" showInputMessage="1" error="リストにない場合のみ、入力してください。" sqref="I21:L68">
      <formula1>INDIRECT(C21)</formula1>
    </dataValidation>
    <dataValidation type="list" allowBlank="1" showInputMessage="1" sqref="H21:H68">
      <formula1>"A, B, C, D"</formula1>
    </dataValidation>
    <dataValidation type="list" allowBlank="1" showInputMessage="1" sqref="C21:E68">
      <formula1>職種</formula1>
    </dataValidation>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60" zoomScaleNormal="55" workbookViewId="0">
      <selection activeCell="AM15" sqref="AM15"/>
    </sheetView>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397" t="s">
        <v>194</v>
      </c>
      <c r="AS1" s="398"/>
      <c r="AT1" s="398"/>
      <c r="AU1" s="398"/>
      <c r="AV1" s="398"/>
      <c r="AW1" s="398"/>
      <c r="AX1" s="398"/>
      <c r="AY1" s="398"/>
      <c r="AZ1" s="398"/>
      <c r="BA1" s="398"/>
      <c r="BB1" s="398"/>
      <c r="BC1" s="398"/>
      <c r="BD1" s="398"/>
      <c r="BE1" s="398"/>
      <c r="BF1" s="398"/>
      <c r="BG1" s="398"/>
      <c r="BH1" s="9" t="s">
        <v>2</v>
      </c>
    </row>
    <row r="2" spans="2:65" s="8" customFormat="1" ht="20.25" customHeight="1" x14ac:dyDescent="0.45">
      <c r="H2" s="7"/>
      <c r="K2" s="7"/>
      <c r="L2" s="7"/>
      <c r="N2" s="9"/>
      <c r="O2" s="9"/>
      <c r="P2" s="9"/>
      <c r="Q2" s="9"/>
      <c r="R2" s="9"/>
      <c r="S2" s="9"/>
      <c r="T2" s="9"/>
      <c r="U2" s="9"/>
      <c r="Z2" s="112" t="s">
        <v>27</v>
      </c>
      <c r="AA2" s="399">
        <v>6</v>
      </c>
      <c r="AB2" s="399"/>
      <c r="AC2" s="112" t="s">
        <v>28</v>
      </c>
      <c r="AD2" s="400">
        <f>IF(AA2=0,"",YEAR(DATE(2018+AA2,1,1)))</f>
        <v>2024</v>
      </c>
      <c r="AE2" s="400"/>
      <c r="AF2" s="113" t="s">
        <v>29</v>
      </c>
      <c r="AG2" s="113" t="s">
        <v>1</v>
      </c>
      <c r="AH2" s="399">
        <v>4</v>
      </c>
      <c r="AI2" s="399"/>
      <c r="AJ2" s="113" t="s">
        <v>24</v>
      </c>
      <c r="AQ2" s="9" t="s">
        <v>31</v>
      </c>
      <c r="AR2" s="399" t="s">
        <v>202</v>
      </c>
      <c r="AS2" s="399"/>
      <c r="AT2" s="399"/>
      <c r="AU2" s="399"/>
      <c r="AV2" s="399"/>
      <c r="AW2" s="399"/>
      <c r="AX2" s="399"/>
      <c r="AY2" s="399"/>
      <c r="AZ2" s="399"/>
      <c r="BA2" s="399"/>
      <c r="BB2" s="399"/>
      <c r="BC2" s="399"/>
      <c r="BD2" s="399"/>
      <c r="BE2" s="399"/>
      <c r="BF2" s="399"/>
      <c r="BG2" s="399"/>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350" t="s">
        <v>181</v>
      </c>
      <c r="BD3" s="351"/>
      <c r="BE3" s="351"/>
      <c r="BF3" s="352"/>
      <c r="BG3" s="9"/>
    </row>
    <row r="4" spans="2:65" s="8" customFormat="1" ht="20.25" customHeight="1" x14ac:dyDescent="0.45">
      <c r="H4" s="7"/>
      <c r="K4" s="7"/>
      <c r="M4" s="9"/>
      <c r="N4" s="9"/>
      <c r="O4" s="9"/>
      <c r="P4" s="9"/>
      <c r="Q4" s="9"/>
      <c r="R4" s="9"/>
      <c r="S4" s="9"/>
      <c r="AA4" s="35"/>
      <c r="AB4" s="35"/>
      <c r="AC4" s="36"/>
      <c r="AD4" s="37"/>
      <c r="AE4" s="36"/>
      <c r="BB4" s="38" t="s">
        <v>149</v>
      </c>
      <c r="BC4" s="350" t="s">
        <v>150</v>
      </c>
      <c r="BD4" s="351"/>
      <c r="BE4" s="351"/>
      <c r="BF4" s="35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57">
        <v>40</v>
      </c>
      <c r="AZ6" s="258"/>
      <c r="BA6" s="2" t="s">
        <v>22</v>
      </c>
      <c r="BB6" s="6"/>
      <c r="BC6" s="257">
        <v>160</v>
      </c>
      <c r="BD6" s="258"/>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402">
        <f>DAY(EOMONTH(DATE(AD2,AH2,1),0))</f>
        <v>30</v>
      </c>
      <c r="BD8" s="403"/>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57"/>
      <c r="BD10" s="258"/>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49"/>
      <c r="V12" s="349"/>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401">
        <v>2</v>
      </c>
      <c r="AN13" s="401"/>
      <c r="AO13" s="66" t="s">
        <v>203</v>
      </c>
      <c r="AP13" s="73"/>
      <c r="AQ13" s="79"/>
      <c r="AR13" s="79"/>
      <c r="AS13" s="73" t="s">
        <v>95</v>
      </c>
      <c r="AT13" s="70"/>
      <c r="AU13" s="70"/>
      <c r="AV13" s="70"/>
      <c r="AW13" s="70"/>
      <c r="AX13" s="70"/>
      <c r="AY13" s="70"/>
      <c r="AZ13" s="70"/>
      <c r="BA13" s="70"/>
      <c r="BB13" s="358">
        <v>0.29166666666666669</v>
      </c>
      <c r="BC13" s="359"/>
      <c r="BD13" s="360"/>
      <c r="BE13" s="76" t="s">
        <v>17</v>
      </c>
      <c r="BF13" s="358">
        <v>0.83333333333333337</v>
      </c>
      <c r="BG13" s="359"/>
      <c r="BH13" s="36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401">
        <v>2</v>
      </c>
      <c r="AN14" s="401"/>
      <c r="AO14" s="240" t="s">
        <v>204</v>
      </c>
      <c r="AP14" s="241"/>
      <c r="AQ14" s="241"/>
      <c r="AR14" s="80"/>
      <c r="AS14" s="73" t="s">
        <v>96</v>
      </c>
      <c r="AT14" s="70"/>
      <c r="AU14" s="70"/>
      <c r="AV14" s="70"/>
      <c r="AW14" s="70"/>
      <c r="AX14" s="70"/>
      <c r="AY14" s="70"/>
      <c r="AZ14" s="70"/>
      <c r="BA14" s="70"/>
      <c r="BB14" s="358">
        <v>0.83333333333333337</v>
      </c>
      <c r="BC14" s="359"/>
      <c r="BD14" s="360"/>
      <c r="BE14" s="76" t="s">
        <v>17</v>
      </c>
      <c r="BF14" s="358">
        <v>0.29166666666666669</v>
      </c>
      <c r="BG14" s="359"/>
      <c r="BH14" s="36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61" t="s">
        <v>20</v>
      </c>
      <c r="C16" s="364" t="s">
        <v>221</v>
      </c>
      <c r="D16" s="365"/>
      <c r="E16" s="366"/>
      <c r="F16" s="183"/>
      <c r="G16" s="186"/>
      <c r="H16" s="373" t="s">
        <v>222</v>
      </c>
      <c r="I16" s="376" t="s">
        <v>223</v>
      </c>
      <c r="J16" s="365"/>
      <c r="K16" s="365"/>
      <c r="L16" s="366"/>
      <c r="M16" s="376" t="s">
        <v>224</v>
      </c>
      <c r="N16" s="365"/>
      <c r="O16" s="366"/>
      <c r="P16" s="376" t="s">
        <v>97</v>
      </c>
      <c r="Q16" s="365"/>
      <c r="R16" s="365"/>
      <c r="S16" s="365"/>
      <c r="T16" s="394"/>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79" t="str">
        <f>IF(BC3="計画","(12)1～4週目の勤務時間数合計","(12)1か月の勤務時間数　合計")</f>
        <v>(12)1か月の勤務時間数　合計</v>
      </c>
      <c r="BA16" s="380"/>
      <c r="BB16" s="385" t="s">
        <v>226</v>
      </c>
      <c r="BC16" s="386"/>
      <c r="BD16" s="364" t="s">
        <v>227</v>
      </c>
      <c r="BE16" s="365"/>
      <c r="BF16" s="365"/>
      <c r="BG16" s="365"/>
      <c r="BH16" s="394"/>
    </row>
    <row r="17" spans="2:60" ht="20.25" customHeight="1" x14ac:dyDescent="0.45">
      <c r="B17" s="362"/>
      <c r="C17" s="367"/>
      <c r="D17" s="368"/>
      <c r="E17" s="369"/>
      <c r="F17" s="184"/>
      <c r="G17" s="187"/>
      <c r="H17" s="374"/>
      <c r="I17" s="377"/>
      <c r="J17" s="368"/>
      <c r="K17" s="368"/>
      <c r="L17" s="369"/>
      <c r="M17" s="377"/>
      <c r="N17" s="368"/>
      <c r="O17" s="369"/>
      <c r="P17" s="377"/>
      <c r="Q17" s="368"/>
      <c r="R17" s="368"/>
      <c r="S17" s="368"/>
      <c r="T17" s="395"/>
      <c r="U17" s="391" t="s">
        <v>11</v>
      </c>
      <c r="V17" s="391"/>
      <c r="W17" s="391"/>
      <c r="X17" s="391"/>
      <c r="Y17" s="391"/>
      <c r="Z17" s="391"/>
      <c r="AA17" s="392"/>
      <c r="AB17" s="393" t="s">
        <v>12</v>
      </c>
      <c r="AC17" s="391"/>
      <c r="AD17" s="391"/>
      <c r="AE17" s="391"/>
      <c r="AF17" s="391"/>
      <c r="AG17" s="391"/>
      <c r="AH17" s="392"/>
      <c r="AI17" s="393" t="s">
        <v>13</v>
      </c>
      <c r="AJ17" s="391"/>
      <c r="AK17" s="391"/>
      <c r="AL17" s="391"/>
      <c r="AM17" s="391"/>
      <c r="AN17" s="391"/>
      <c r="AO17" s="392"/>
      <c r="AP17" s="393" t="s">
        <v>14</v>
      </c>
      <c r="AQ17" s="391"/>
      <c r="AR17" s="391"/>
      <c r="AS17" s="391"/>
      <c r="AT17" s="391"/>
      <c r="AU17" s="391"/>
      <c r="AV17" s="392"/>
      <c r="AW17" s="393" t="s">
        <v>15</v>
      </c>
      <c r="AX17" s="391"/>
      <c r="AY17" s="391"/>
      <c r="AZ17" s="381"/>
      <c r="BA17" s="382"/>
      <c r="BB17" s="387"/>
      <c r="BC17" s="388"/>
      <c r="BD17" s="367"/>
      <c r="BE17" s="368"/>
      <c r="BF17" s="368"/>
      <c r="BG17" s="368"/>
      <c r="BH17" s="395"/>
    </row>
    <row r="18" spans="2:60" ht="20.25" customHeight="1" x14ac:dyDescent="0.45">
      <c r="B18" s="362"/>
      <c r="C18" s="367"/>
      <c r="D18" s="368"/>
      <c r="E18" s="369"/>
      <c r="F18" s="184"/>
      <c r="G18" s="187"/>
      <c r="H18" s="374"/>
      <c r="I18" s="377"/>
      <c r="J18" s="368"/>
      <c r="K18" s="368"/>
      <c r="L18" s="369"/>
      <c r="M18" s="377"/>
      <c r="N18" s="368"/>
      <c r="O18" s="369"/>
      <c r="P18" s="377"/>
      <c r="Q18" s="368"/>
      <c r="R18" s="368"/>
      <c r="S18" s="368"/>
      <c r="T18" s="395"/>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81"/>
      <c r="BA18" s="382"/>
      <c r="BB18" s="387"/>
      <c r="BC18" s="388"/>
      <c r="BD18" s="367"/>
      <c r="BE18" s="368"/>
      <c r="BF18" s="368"/>
      <c r="BG18" s="368"/>
      <c r="BH18" s="395"/>
    </row>
    <row r="19" spans="2:60" ht="20.25" hidden="1" customHeight="1" x14ac:dyDescent="0.45">
      <c r="B19" s="362"/>
      <c r="C19" s="367"/>
      <c r="D19" s="368"/>
      <c r="E19" s="369"/>
      <c r="F19" s="184"/>
      <c r="G19" s="187"/>
      <c r="H19" s="374"/>
      <c r="I19" s="377"/>
      <c r="J19" s="368"/>
      <c r="K19" s="368"/>
      <c r="L19" s="369"/>
      <c r="M19" s="377"/>
      <c r="N19" s="368"/>
      <c r="O19" s="369"/>
      <c r="P19" s="377"/>
      <c r="Q19" s="368"/>
      <c r="R19" s="368"/>
      <c r="S19" s="368"/>
      <c r="T19" s="395"/>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81"/>
      <c r="BA19" s="382"/>
      <c r="BB19" s="387"/>
      <c r="BC19" s="388"/>
      <c r="BD19" s="367"/>
      <c r="BE19" s="368"/>
      <c r="BF19" s="368"/>
      <c r="BG19" s="368"/>
      <c r="BH19" s="395"/>
    </row>
    <row r="20" spans="2:60" ht="20.25" customHeight="1" thickBot="1" x14ac:dyDescent="0.5">
      <c r="B20" s="363"/>
      <c r="C20" s="370"/>
      <c r="D20" s="371"/>
      <c r="E20" s="372"/>
      <c r="F20" s="185"/>
      <c r="G20" s="188"/>
      <c r="H20" s="375"/>
      <c r="I20" s="378"/>
      <c r="J20" s="371"/>
      <c r="K20" s="371"/>
      <c r="L20" s="372"/>
      <c r="M20" s="378"/>
      <c r="N20" s="371"/>
      <c r="O20" s="372"/>
      <c r="P20" s="378"/>
      <c r="Q20" s="371"/>
      <c r="R20" s="371"/>
      <c r="S20" s="371"/>
      <c r="T20" s="39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83"/>
      <c r="BA20" s="384"/>
      <c r="BB20" s="389"/>
      <c r="BC20" s="390"/>
      <c r="BD20" s="370"/>
      <c r="BE20" s="371"/>
      <c r="BF20" s="371"/>
      <c r="BG20" s="371"/>
      <c r="BH20" s="396"/>
    </row>
    <row r="21" spans="2:60" ht="20.25" customHeight="1" x14ac:dyDescent="0.45">
      <c r="B21" s="122"/>
      <c r="C21" s="315"/>
      <c r="D21" s="316"/>
      <c r="E21" s="317"/>
      <c r="F21" s="181"/>
      <c r="G21" s="182"/>
      <c r="H21" s="353"/>
      <c r="I21" s="318"/>
      <c r="J21" s="319"/>
      <c r="K21" s="319"/>
      <c r="L21" s="320"/>
      <c r="M21" s="354"/>
      <c r="N21" s="355"/>
      <c r="O21" s="356"/>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404"/>
      <c r="BA21" s="405"/>
      <c r="BB21" s="406"/>
      <c r="BC21" s="405"/>
      <c r="BD21" s="407"/>
      <c r="BE21" s="408"/>
      <c r="BF21" s="408"/>
      <c r="BG21" s="408"/>
      <c r="BH21" s="409"/>
    </row>
    <row r="22" spans="2:60" ht="20.25" customHeight="1" x14ac:dyDescent="0.45">
      <c r="B22" s="125">
        <v>1</v>
      </c>
      <c r="C22" s="284"/>
      <c r="D22" s="285"/>
      <c r="E22" s="286"/>
      <c r="F22" s="178">
        <f>C21</f>
        <v>0</v>
      </c>
      <c r="G22" s="174"/>
      <c r="H22" s="294"/>
      <c r="I22" s="272"/>
      <c r="J22" s="273"/>
      <c r="K22" s="273"/>
      <c r="L22" s="274"/>
      <c r="M22" s="262"/>
      <c r="N22" s="263"/>
      <c r="O22" s="264"/>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309">
        <f>IF($BC$3="４週",SUM(U22:AV22),IF($BC$3="暦月",SUM(U22:AY22),""))</f>
        <v>0</v>
      </c>
      <c r="BA22" s="310"/>
      <c r="BB22" s="311">
        <f>IF($BC$3="４週",AZ22/4,IF($BC$3="暦月",(AZ22/($BC$8/7)),""))</f>
        <v>0</v>
      </c>
      <c r="BC22" s="310"/>
      <c r="BD22" s="303"/>
      <c r="BE22" s="304"/>
      <c r="BF22" s="304"/>
      <c r="BG22" s="304"/>
      <c r="BH22" s="305"/>
    </row>
    <row r="23" spans="2:60" ht="20.25" customHeight="1" x14ac:dyDescent="0.45">
      <c r="B23" s="127"/>
      <c r="C23" s="287"/>
      <c r="D23" s="288"/>
      <c r="E23" s="289"/>
      <c r="F23" s="179"/>
      <c r="G23" s="175">
        <f>C21</f>
        <v>0</v>
      </c>
      <c r="H23" s="299"/>
      <c r="I23" s="275"/>
      <c r="J23" s="276"/>
      <c r="K23" s="276"/>
      <c r="L23" s="277"/>
      <c r="M23" s="265"/>
      <c r="N23" s="266"/>
      <c r="O23" s="267"/>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312">
        <f>IF($BC$3="４週",SUM(U23:AV23),IF($BC$3="暦月",SUM(U23:AY23),""))</f>
        <v>0</v>
      </c>
      <c r="BA23" s="313"/>
      <c r="BB23" s="314">
        <f>IF($BC$3="４週",AZ23/4,IF($BC$3="暦月",(AZ23/($BC$8/7)),""))</f>
        <v>0</v>
      </c>
      <c r="BC23" s="313"/>
      <c r="BD23" s="306"/>
      <c r="BE23" s="307"/>
      <c r="BF23" s="307"/>
      <c r="BG23" s="307"/>
      <c r="BH23" s="308"/>
    </row>
    <row r="24" spans="2:60" ht="20.25" customHeight="1" x14ac:dyDescent="0.45">
      <c r="B24" s="129"/>
      <c r="C24" s="281"/>
      <c r="D24" s="282"/>
      <c r="E24" s="283"/>
      <c r="F24" s="177"/>
      <c r="G24" s="173"/>
      <c r="H24" s="357"/>
      <c r="I24" s="269"/>
      <c r="J24" s="270"/>
      <c r="K24" s="270"/>
      <c r="L24" s="271"/>
      <c r="M24" s="259"/>
      <c r="N24" s="260"/>
      <c r="O24" s="261"/>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68"/>
      <c r="BA24" s="256"/>
      <c r="BB24" s="255"/>
      <c r="BC24" s="256"/>
      <c r="BD24" s="300"/>
      <c r="BE24" s="301"/>
      <c r="BF24" s="301"/>
      <c r="BG24" s="301"/>
      <c r="BH24" s="302"/>
    </row>
    <row r="25" spans="2:60" ht="20.25" customHeight="1" x14ac:dyDescent="0.45">
      <c r="B25" s="125">
        <f>B22+1</f>
        <v>2</v>
      </c>
      <c r="C25" s="284"/>
      <c r="D25" s="285"/>
      <c r="E25" s="286"/>
      <c r="F25" s="178">
        <f>C24</f>
        <v>0</v>
      </c>
      <c r="G25" s="174"/>
      <c r="H25" s="294"/>
      <c r="I25" s="272"/>
      <c r="J25" s="273"/>
      <c r="K25" s="273"/>
      <c r="L25" s="274"/>
      <c r="M25" s="262"/>
      <c r="N25" s="263"/>
      <c r="O25" s="264"/>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309">
        <f>IF($BC$3="４週",SUM(U25:AV25),IF($BC$3="暦月",SUM(U25:AY25),""))</f>
        <v>0</v>
      </c>
      <c r="BA25" s="310"/>
      <c r="BB25" s="311">
        <f>IF($BC$3="４週",AZ25/4,IF($BC$3="暦月",(AZ25/($BC$8/7)),""))</f>
        <v>0</v>
      </c>
      <c r="BC25" s="310"/>
      <c r="BD25" s="303"/>
      <c r="BE25" s="304"/>
      <c r="BF25" s="304"/>
      <c r="BG25" s="304"/>
      <c r="BH25" s="305"/>
    </row>
    <row r="26" spans="2:60" ht="20.25" customHeight="1" x14ac:dyDescent="0.45">
      <c r="B26" s="127"/>
      <c r="C26" s="287"/>
      <c r="D26" s="288"/>
      <c r="E26" s="289"/>
      <c r="F26" s="179"/>
      <c r="G26" s="175">
        <f>C24</f>
        <v>0</v>
      </c>
      <c r="H26" s="299"/>
      <c r="I26" s="275"/>
      <c r="J26" s="276"/>
      <c r="K26" s="276"/>
      <c r="L26" s="277"/>
      <c r="M26" s="265"/>
      <c r="N26" s="266"/>
      <c r="O26" s="267"/>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312">
        <f>IF($BC$3="４週",SUM(U26:AV26),IF($BC$3="暦月",SUM(U26:AY26),""))</f>
        <v>0</v>
      </c>
      <c r="BA26" s="313"/>
      <c r="BB26" s="314">
        <f>IF($BC$3="４週",AZ26/4,IF($BC$3="暦月",(AZ26/($BC$8/7)),""))</f>
        <v>0</v>
      </c>
      <c r="BC26" s="313"/>
      <c r="BD26" s="306"/>
      <c r="BE26" s="307"/>
      <c r="BF26" s="307"/>
      <c r="BG26" s="307"/>
      <c r="BH26" s="308"/>
    </row>
    <row r="27" spans="2:60" ht="20.25" customHeight="1" x14ac:dyDescent="0.45">
      <c r="B27" s="129"/>
      <c r="C27" s="281"/>
      <c r="D27" s="282"/>
      <c r="E27" s="283"/>
      <c r="F27" s="178"/>
      <c r="G27" s="174"/>
      <c r="H27" s="293"/>
      <c r="I27" s="269"/>
      <c r="J27" s="270"/>
      <c r="K27" s="270"/>
      <c r="L27" s="271"/>
      <c r="M27" s="259"/>
      <c r="N27" s="260"/>
      <c r="O27" s="261"/>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68"/>
      <c r="BA27" s="256"/>
      <c r="BB27" s="255"/>
      <c r="BC27" s="256"/>
      <c r="BD27" s="300"/>
      <c r="BE27" s="301"/>
      <c r="BF27" s="301"/>
      <c r="BG27" s="301"/>
      <c r="BH27" s="302"/>
    </row>
    <row r="28" spans="2:60" ht="20.25" customHeight="1" x14ac:dyDescent="0.45">
      <c r="B28" s="125">
        <f>B25+1</f>
        <v>3</v>
      </c>
      <c r="C28" s="284"/>
      <c r="D28" s="285"/>
      <c r="E28" s="286"/>
      <c r="F28" s="178">
        <f>C27</f>
        <v>0</v>
      </c>
      <c r="G28" s="174"/>
      <c r="H28" s="294"/>
      <c r="I28" s="272"/>
      <c r="J28" s="273"/>
      <c r="K28" s="273"/>
      <c r="L28" s="274"/>
      <c r="M28" s="262"/>
      <c r="N28" s="263"/>
      <c r="O28" s="264"/>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309">
        <f>IF($BC$3="４週",SUM(U28:AV28),IF($BC$3="暦月",SUM(U28:AY28),""))</f>
        <v>0</v>
      </c>
      <c r="BA28" s="310"/>
      <c r="BB28" s="311">
        <f>IF($BC$3="４週",AZ28/4,IF($BC$3="暦月",(AZ28/($BC$8/7)),""))</f>
        <v>0</v>
      </c>
      <c r="BC28" s="310"/>
      <c r="BD28" s="303"/>
      <c r="BE28" s="304"/>
      <c r="BF28" s="304"/>
      <c r="BG28" s="304"/>
      <c r="BH28" s="305"/>
    </row>
    <row r="29" spans="2:60" ht="20.25" customHeight="1" x14ac:dyDescent="0.45">
      <c r="B29" s="127"/>
      <c r="C29" s="287"/>
      <c r="D29" s="288"/>
      <c r="E29" s="289"/>
      <c r="F29" s="179"/>
      <c r="G29" s="175">
        <f>C27</f>
        <v>0</v>
      </c>
      <c r="H29" s="299"/>
      <c r="I29" s="275"/>
      <c r="J29" s="276"/>
      <c r="K29" s="276"/>
      <c r="L29" s="277"/>
      <c r="M29" s="265"/>
      <c r="N29" s="266"/>
      <c r="O29" s="267"/>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312">
        <f>IF($BC$3="４週",SUM(U29:AV29),IF($BC$3="暦月",SUM(U29:AY29),""))</f>
        <v>0</v>
      </c>
      <c r="BA29" s="313"/>
      <c r="BB29" s="314">
        <f>IF($BC$3="４週",AZ29/4,IF($BC$3="暦月",(AZ29/($BC$8/7)),""))</f>
        <v>0</v>
      </c>
      <c r="BC29" s="313"/>
      <c r="BD29" s="306"/>
      <c r="BE29" s="307"/>
      <c r="BF29" s="307"/>
      <c r="BG29" s="307"/>
      <c r="BH29" s="308"/>
    </row>
    <row r="30" spans="2:60" ht="20.25" customHeight="1" x14ac:dyDescent="0.45">
      <c r="B30" s="129"/>
      <c r="C30" s="281"/>
      <c r="D30" s="282"/>
      <c r="E30" s="283"/>
      <c r="F30" s="178"/>
      <c r="G30" s="174"/>
      <c r="H30" s="293"/>
      <c r="I30" s="269"/>
      <c r="J30" s="270"/>
      <c r="K30" s="270"/>
      <c r="L30" s="271"/>
      <c r="M30" s="259"/>
      <c r="N30" s="260"/>
      <c r="O30" s="261"/>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68"/>
      <c r="BA30" s="256"/>
      <c r="BB30" s="255"/>
      <c r="BC30" s="256"/>
      <c r="BD30" s="300"/>
      <c r="BE30" s="301"/>
      <c r="BF30" s="301"/>
      <c r="BG30" s="301"/>
      <c r="BH30" s="302"/>
    </row>
    <row r="31" spans="2:60" ht="20.25" customHeight="1" x14ac:dyDescent="0.45">
      <c r="B31" s="125">
        <f>B28+1</f>
        <v>4</v>
      </c>
      <c r="C31" s="284"/>
      <c r="D31" s="285"/>
      <c r="E31" s="286"/>
      <c r="F31" s="178">
        <f>C30</f>
        <v>0</v>
      </c>
      <c r="G31" s="174"/>
      <c r="H31" s="294"/>
      <c r="I31" s="272"/>
      <c r="J31" s="273"/>
      <c r="K31" s="273"/>
      <c r="L31" s="274"/>
      <c r="M31" s="262"/>
      <c r="N31" s="263"/>
      <c r="O31" s="264"/>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309">
        <f>IF($BC$3="４週",SUM(U31:AV31),IF($BC$3="暦月",SUM(U31:AY31),""))</f>
        <v>0</v>
      </c>
      <c r="BA31" s="310"/>
      <c r="BB31" s="311">
        <f>IF($BC$3="４週",AZ31/4,IF($BC$3="暦月",(AZ31/($BC$8/7)),""))</f>
        <v>0</v>
      </c>
      <c r="BC31" s="310"/>
      <c r="BD31" s="303"/>
      <c r="BE31" s="304"/>
      <c r="BF31" s="304"/>
      <c r="BG31" s="304"/>
      <c r="BH31" s="305"/>
    </row>
    <row r="32" spans="2:60" ht="20.25" customHeight="1" x14ac:dyDescent="0.45">
      <c r="B32" s="127"/>
      <c r="C32" s="287"/>
      <c r="D32" s="288"/>
      <c r="E32" s="289"/>
      <c r="F32" s="179"/>
      <c r="G32" s="175">
        <f>C30</f>
        <v>0</v>
      </c>
      <c r="H32" s="299"/>
      <c r="I32" s="275"/>
      <c r="J32" s="276"/>
      <c r="K32" s="276"/>
      <c r="L32" s="277"/>
      <c r="M32" s="265"/>
      <c r="N32" s="266"/>
      <c r="O32" s="267"/>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312">
        <f>IF($BC$3="４週",SUM(U32:AV32),IF($BC$3="暦月",SUM(U32:AY32),""))</f>
        <v>0</v>
      </c>
      <c r="BA32" s="313"/>
      <c r="BB32" s="314">
        <f>IF($BC$3="４週",AZ32/4,IF($BC$3="暦月",(AZ32/($BC$8/7)),""))</f>
        <v>0</v>
      </c>
      <c r="BC32" s="313"/>
      <c r="BD32" s="306"/>
      <c r="BE32" s="307"/>
      <c r="BF32" s="307"/>
      <c r="BG32" s="307"/>
      <c r="BH32" s="308"/>
    </row>
    <row r="33" spans="2:60" ht="20.25" customHeight="1" x14ac:dyDescent="0.45">
      <c r="B33" s="129"/>
      <c r="C33" s="281"/>
      <c r="D33" s="282"/>
      <c r="E33" s="283"/>
      <c r="F33" s="178"/>
      <c r="G33" s="174"/>
      <c r="H33" s="293"/>
      <c r="I33" s="269"/>
      <c r="J33" s="270"/>
      <c r="K33" s="270"/>
      <c r="L33" s="271"/>
      <c r="M33" s="259"/>
      <c r="N33" s="260"/>
      <c r="O33" s="261"/>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68"/>
      <c r="BA33" s="256"/>
      <c r="BB33" s="255"/>
      <c r="BC33" s="256"/>
      <c r="BD33" s="300"/>
      <c r="BE33" s="301"/>
      <c r="BF33" s="301"/>
      <c r="BG33" s="301"/>
      <c r="BH33" s="302"/>
    </row>
    <row r="34" spans="2:60" ht="20.25" customHeight="1" x14ac:dyDescent="0.45">
      <c r="B34" s="125">
        <f>B31+1</f>
        <v>5</v>
      </c>
      <c r="C34" s="284"/>
      <c r="D34" s="285"/>
      <c r="E34" s="286"/>
      <c r="F34" s="178">
        <f>C33</f>
        <v>0</v>
      </c>
      <c r="G34" s="174"/>
      <c r="H34" s="294"/>
      <c r="I34" s="272"/>
      <c r="J34" s="273"/>
      <c r="K34" s="273"/>
      <c r="L34" s="274"/>
      <c r="M34" s="262"/>
      <c r="N34" s="263"/>
      <c r="O34" s="264"/>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309">
        <f>IF($BC$3="４週",SUM(U34:AV34),IF($BC$3="暦月",SUM(U34:AY34),""))</f>
        <v>0</v>
      </c>
      <c r="BA34" s="310"/>
      <c r="BB34" s="311">
        <f>IF($BC$3="４週",AZ34/4,IF($BC$3="暦月",(AZ34/($BC$8/7)),""))</f>
        <v>0</v>
      </c>
      <c r="BC34" s="310"/>
      <c r="BD34" s="303"/>
      <c r="BE34" s="304"/>
      <c r="BF34" s="304"/>
      <c r="BG34" s="304"/>
      <c r="BH34" s="305"/>
    </row>
    <row r="35" spans="2:60" ht="20.25" customHeight="1" x14ac:dyDescent="0.45">
      <c r="B35" s="127"/>
      <c r="C35" s="287"/>
      <c r="D35" s="288"/>
      <c r="E35" s="289"/>
      <c r="F35" s="179"/>
      <c r="G35" s="175">
        <f>C33</f>
        <v>0</v>
      </c>
      <c r="H35" s="299"/>
      <c r="I35" s="275"/>
      <c r="J35" s="276"/>
      <c r="K35" s="276"/>
      <c r="L35" s="277"/>
      <c r="M35" s="265"/>
      <c r="N35" s="266"/>
      <c r="O35" s="267"/>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312">
        <f>IF($BC$3="４週",SUM(U35:AV35),IF($BC$3="暦月",SUM(U35:AY35),""))</f>
        <v>0</v>
      </c>
      <c r="BA35" s="313"/>
      <c r="BB35" s="314">
        <f>IF($BC$3="４週",AZ35/4,IF($BC$3="暦月",(AZ35/($BC$8/7)),""))</f>
        <v>0</v>
      </c>
      <c r="BC35" s="313"/>
      <c r="BD35" s="306"/>
      <c r="BE35" s="307"/>
      <c r="BF35" s="307"/>
      <c r="BG35" s="307"/>
      <c r="BH35" s="308"/>
    </row>
    <row r="36" spans="2:60" ht="20.25" customHeight="1" x14ac:dyDescent="0.45">
      <c r="B36" s="129"/>
      <c r="C36" s="281"/>
      <c r="D36" s="282"/>
      <c r="E36" s="283"/>
      <c r="F36" s="178"/>
      <c r="G36" s="174"/>
      <c r="H36" s="293"/>
      <c r="I36" s="269"/>
      <c r="J36" s="270"/>
      <c r="K36" s="270"/>
      <c r="L36" s="271"/>
      <c r="M36" s="259"/>
      <c r="N36" s="260"/>
      <c r="O36" s="261"/>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68"/>
      <c r="BA36" s="256"/>
      <c r="BB36" s="255"/>
      <c r="BC36" s="256"/>
      <c r="BD36" s="300"/>
      <c r="BE36" s="301"/>
      <c r="BF36" s="301"/>
      <c r="BG36" s="301"/>
      <c r="BH36" s="302"/>
    </row>
    <row r="37" spans="2:60" ht="20.25" customHeight="1" x14ac:dyDescent="0.45">
      <c r="B37" s="125">
        <f>B34+1</f>
        <v>6</v>
      </c>
      <c r="C37" s="284"/>
      <c r="D37" s="285"/>
      <c r="E37" s="286"/>
      <c r="F37" s="178">
        <f>C36</f>
        <v>0</v>
      </c>
      <c r="G37" s="174"/>
      <c r="H37" s="294"/>
      <c r="I37" s="272"/>
      <c r="J37" s="273"/>
      <c r="K37" s="273"/>
      <c r="L37" s="274"/>
      <c r="M37" s="262"/>
      <c r="N37" s="263"/>
      <c r="O37" s="264"/>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309">
        <f>IF($BC$3="４週",SUM(U37:AV37),IF($BC$3="暦月",SUM(U37:AY37),""))</f>
        <v>0</v>
      </c>
      <c r="BA37" s="310"/>
      <c r="BB37" s="311">
        <f>IF($BC$3="４週",AZ37/4,IF($BC$3="暦月",(AZ37/($BC$8/7)),""))</f>
        <v>0</v>
      </c>
      <c r="BC37" s="310"/>
      <c r="BD37" s="303"/>
      <c r="BE37" s="304"/>
      <c r="BF37" s="304"/>
      <c r="BG37" s="304"/>
      <c r="BH37" s="305"/>
    </row>
    <row r="38" spans="2:60" ht="20.25" customHeight="1" x14ac:dyDescent="0.45">
      <c r="B38" s="127"/>
      <c r="C38" s="287"/>
      <c r="D38" s="288"/>
      <c r="E38" s="289"/>
      <c r="F38" s="179"/>
      <c r="G38" s="175">
        <f>C36</f>
        <v>0</v>
      </c>
      <c r="H38" s="299"/>
      <c r="I38" s="275"/>
      <c r="J38" s="276"/>
      <c r="K38" s="276"/>
      <c r="L38" s="277"/>
      <c r="M38" s="265"/>
      <c r="N38" s="266"/>
      <c r="O38" s="267"/>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312">
        <f>IF($BC$3="４週",SUM(U38:AV38),IF($BC$3="暦月",SUM(U38:AY38),""))</f>
        <v>0</v>
      </c>
      <c r="BA38" s="313"/>
      <c r="BB38" s="314">
        <f>IF($BC$3="４週",AZ38/4,IF($BC$3="暦月",(AZ38/($BC$8/7)),""))</f>
        <v>0</v>
      </c>
      <c r="BC38" s="313"/>
      <c r="BD38" s="306"/>
      <c r="BE38" s="307"/>
      <c r="BF38" s="307"/>
      <c r="BG38" s="307"/>
      <c r="BH38" s="308"/>
    </row>
    <row r="39" spans="2:60" ht="20.25" customHeight="1" x14ac:dyDescent="0.45">
      <c r="B39" s="129"/>
      <c r="C39" s="281"/>
      <c r="D39" s="282"/>
      <c r="E39" s="283"/>
      <c r="F39" s="178"/>
      <c r="G39" s="174"/>
      <c r="H39" s="293"/>
      <c r="I39" s="269"/>
      <c r="J39" s="270"/>
      <c r="K39" s="270"/>
      <c r="L39" s="271"/>
      <c r="M39" s="259"/>
      <c r="N39" s="260"/>
      <c r="O39" s="261"/>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68"/>
      <c r="BA39" s="256"/>
      <c r="BB39" s="255"/>
      <c r="BC39" s="256"/>
      <c r="BD39" s="300"/>
      <c r="BE39" s="301"/>
      <c r="BF39" s="301"/>
      <c r="BG39" s="301"/>
      <c r="BH39" s="302"/>
    </row>
    <row r="40" spans="2:60" ht="20.25" customHeight="1" x14ac:dyDescent="0.45">
      <c r="B40" s="125">
        <f>B37+1</f>
        <v>7</v>
      </c>
      <c r="C40" s="284"/>
      <c r="D40" s="285"/>
      <c r="E40" s="286"/>
      <c r="F40" s="178">
        <f>C39</f>
        <v>0</v>
      </c>
      <c r="G40" s="174"/>
      <c r="H40" s="294"/>
      <c r="I40" s="272"/>
      <c r="J40" s="273"/>
      <c r="K40" s="273"/>
      <c r="L40" s="274"/>
      <c r="M40" s="262"/>
      <c r="N40" s="263"/>
      <c r="O40" s="264"/>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309">
        <f>IF($BC$3="４週",SUM(U40:AV40),IF($BC$3="暦月",SUM(U40:AY40),""))</f>
        <v>0</v>
      </c>
      <c r="BA40" s="310"/>
      <c r="BB40" s="311">
        <f>IF($BC$3="４週",AZ40/4,IF($BC$3="暦月",(AZ40/($BC$8/7)),""))</f>
        <v>0</v>
      </c>
      <c r="BC40" s="310"/>
      <c r="BD40" s="303"/>
      <c r="BE40" s="304"/>
      <c r="BF40" s="304"/>
      <c r="BG40" s="304"/>
      <c r="BH40" s="305"/>
    </row>
    <row r="41" spans="2:60" ht="20.25" customHeight="1" x14ac:dyDescent="0.45">
      <c r="B41" s="127"/>
      <c r="C41" s="287"/>
      <c r="D41" s="288"/>
      <c r="E41" s="289"/>
      <c r="F41" s="179"/>
      <c r="G41" s="175">
        <f>C39</f>
        <v>0</v>
      </c>
      <c r="H41" s="299"/>
      <c r="I41" s="275"/>
      <c r="J41" s="276"/>
      <c r="K41" s="276"/>
      <c r="L41" s="277"/>
      <c r="M41" s="265"/>
      <c r="N41" s="266"/>
      <c r="O41" s="267"/>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312">
        <f>IF($BC$3="４週",SUM(U41:AV41),IF($BC$3="暦月",SUM(U41:AY41),""))</f>
        <v>0</v>
      </c>
      <c r="BA41" s="313"/>
      <c r="BB41" s="314">
        <f>IF($BC$3="４週",AZ41/4,IF($BC$3="暦月",(AZ41/($BC$8/7)),""))</f>
        <v>0</v>
      </c>
      <c r="BC41" s="313"/>
      <c r="BD41" s="306"/>
      <c r="BE41" s="307"/>
      <c r="BF41" s="307"/>
      <c r="BG41" s="307"/>
      <c r="BH41" s="308"/>
    </row>
    <row r="42" spans="2:60" ht="20.25" customHeight="1" x14ac:dyDescent="0.45">
      <c r="B42" s="129"/>
      <c r="C42" s="281"/>
      <c r="D42" s="282"/>
      <c r="E42" s="283"/>
      <c r="F42" s="178"/>
      <c r="G42" s="174"/>
      <c r="H42" s="293"/>
      <c r="I42" s="269"/>
      <c r="J42" s="270"/>
      <c r="K42" s="270"/>
      <c r="L42" s="271"/>
      <c r="M42" s="259"/>
      <c r="N42" s="260"/>
      <c r="O42" s="261"/>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68"/>
      <c r="BA42" s="256"/>
      <c r="BB42" s="255"/>
      <c r="BC42" s="256"/>
      <c r="BD42" s="300"/>
      <c r="BE42" s="301"/>
      <c r="BF42" s="301"/>
      <c r="BG42" s="301"/>
      <c r="BH42" s="302"/>
    </row>
    <row r="43" spans="2:60" ht="20.25" customHeight="1" x14ac:dyDescent="0.45">
      <c r="B43" s="125">
        <f>B40+1</f>
        <v>8</v>
      </c>
      <c r="C43" s="284"/>
      <c r="D43" s="285"/>
      <c r="E43" s="286"/>
      <c r="F43" s="178">
        <f>C42</f>
        <v>0</v>
      </c>
      <c r="G43" s="174"/>
      <c r="H43" s="294"/>
      <c r="I43" s="272"/>
      <c r="J43" s="273"/>
      <c r="K43" s="273"/>
      <c r="L43" s="274"/>
      <c r="M43" s="262"/>
      <c r="N43" s="263"/>
      <c r="O43" s="264"/>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309">
        <f>IF($BC$3="４週",SUM(U43:AV43),IF($BC$3="暦月",SUM(U43:AY43),""))</f>
        <v>0</v>
      </c>
      <c r="BA43" s="310"/>
      <c r="BB43" s="311">
        <f>IF($BC$3="４週",AZ43/4,IF($BC$3="暦月",(AZ43/($BC$8/7)),""))</f>
        <v>0</v>
      </c>
      <c r="BC43" s="310"/>
      <c r="BD43" s="303"/>
      <c r="BE43" s="304"/>
      <c r="BF43" s="304"/>
      <c r="BG43" s="304"/>
      <c r="BH43" s="305"/>
    </row>
    <row r="44" spans="2:60" ht="20.25" customHeight="1" x14ac:dyDescent="0.45">
      <c r="B44" s="127"/>
      <c r="C44" s="287"/>
      <c r="D44" s="288"/>
      <c r="E44" s="289"/>
      <c r="F44" s="179"/>
      <c r="G44" s="175">
        <f>C42</f>
        <v>0</v>
      </c>
      <c r="H44" s="299"/>
      <c r="I44" s="275"/>
      <c r="J44" s="276"/>
      <c r="K44" s="276"/>
      <c r="L44" s="277"/>
      <c r="M44" s="265"/>
      <c r="N44" s="266"/>
      <c r="O44" s="267"/>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312">
        <f>IF($BC$3="４週",SUM(U44:AV44),IF($BC$3="暦月",SUM(U44:AY44),""))</f>
        <v>0</v>
      </c>
      <c r="BA44" s="313"/>
      <c r="BB44" s="314">
        <f>IF($BC$3="４週",AZ44/4,IF($BC$3="暦月",(AZ44/($BC$8/7)),""))</f>
        <v>0</v>
      </c>
      <c r="BC44" s="313"/>
      <c r="BD44" s="306"/>
      <c r="BE44" s="307"/>
      <c r="BF44" s="307"/>
      <c r="BG44" s="307"/>
      <c r="BH44" s="308"/>
    </row>
    <row r="45" spans="2:60" ht="20.25" customHeight="1" x14ac:dyDescent="0.45">
      <c r="B45" s="129"/>
      <c r="C45" s="281"/>
      <c r="D45" s="282"/>
      <c r="E45" s="283"/>
      <c r="F45" s="178"/>
      <c r="G45" s="174"/>
      <c r="H45" s="293"/>
      <c r="I45" s="269"/>
      <c r="J45" s="270"/>
      <c r="K45" s="270"/>
      <c r="L45" s="271"/>
      <c r="M45" s="259"/>
      <c r="N45" s="260"/>
      <c r="O45" s="261"/>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68"/>
      <c r="BA45" s="256"/>
      <c r="BB45" s="255"/>
      <c r="BC45" s="256"/>
      <c r="BD45" s="300"/>
      <c r="BE45" s="301"/>
      <c r="BF45" s="301"/>
      <c r="BG45" s="301"/>
      <c r="BH45" s="302"/>
    </row>
    <row r="46" spans="2:60" ht="20.25" customHeight="1" x14ac:dyDescent="0.45">
      <c r="B46" s="125">
        <f>B43+1</f>
        <v>9</v>
      </c>
      <c r="C46" s="284"/>
      <c r="D46" s="285"/>
      <c r="E46" s="286"/>
      <c r="F46" s="178">
        <f>C45</f>
        <v>0</v>
      </c>
      <c r="G46" s="174"/>
      <c r="H46" s="294"/>
      <c r="I46" s="272"/>
      <c r="J46" s="273"/>
      <c r="K46" s="273"/>
      <c r="L46" s="274"/>
      <c r="M46" s="262"/>
      <c r="N46" s="263"/>
      <c r="O46" s="264"/>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309">
        <f>IF($BC$3="４週",SUM(U46:AV46),IF($BC$3="暦月",SUM(U46:AY46),""))</f>
        <v>0</v>
      </c>
      <c r="BA46" s="310"/>
      <c r="BB46" s="311">
        <f>IF($BC$3="４週",AZ46/4,IF($BC$3="暦月",(AZ46/($BC$8/7)),""))</f>
        <v>0</v>
      </c>
      <c r="BC46" s="310"/>
      <c r="BD46" s="303"/>
      <c r="BE46" s="304"/>
      <c r="BF46" s="304"/>
      <c r="BG46" s="304"/>
      <c r="BH46" s="305"/>
    </row>
    <row r="47" spans="2:60" ht="20.25" customHeight="1" x14ac:dyDescent="0.45">
      <c r="B47" s="127"/>
      <c r="C47" s="287"/>
      <c r="D47" s="288"/>
      <c r="E47" s="289"/>
      <c r="F47" s="179"/>
      <c r="G47" s="175">
        <f>C45</f>
        <v>0</v>
      </c>
      <c r="H47" s="299"/>
      <c r="I47" s="275"/>
      <c r="J47" s="276"/>
      <c r="K47" s="276"/>
      <c r="L47" s="277"/>
      <c r="M47" s="265"/>
      <c r="N47" s="266"/>
      <c r="O47" s="267"/>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312">
        <f>IF($BC$3="４週",SUM(U47:AV47),IF($BC$3="暦月",SUM(U47:AY47),""))</f>
        <v>0</v>
      </c>
      <c r="BA47" s="313"/>
      <c r="BB47" s="314">
        <f>IF($BC$3="４週",AZ47/4,IF($BC$3="暦月",(AZ47/($BC$8/7)),""))</f>
        <v>0</v>
      </c>
      <c r="BC47" s="313"/>
      <c r="BD47" s="306"/>
      <c r="BE47" s="307"/>
      <c r="BF47" s="307"/>
      <c r="BG47" s="307"/>
      <c r="BH47" s="308"/>
    </row>
    <row r="48" spans="2:60" ht="20.25" customHeight="1" x14ac:dyDescent="0.45">
      <c r="B48" s="129"/>
      <c r="C48" s="281"/>
      <c r="D48" s="282"/>
      <c r="E48" s="283"/>
      <c r="F48" s="178"/>
      <c r="G48" s="174"/>
      <c r="H48" s="293"/>
      <c r="I48" s="269"/>
      <c r="J48" s="270"/>
      <c r="K48" s="270"/>
      <c r="L48" s="271"/>
      <c r="M48" s="259"/>
      <c r="N48" s="260"/>
      <c r="O48" s="261"/>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68"/>
      <c r="BA48" s="256"/>
      <c r="BB48" s="255"/>
      <c r="BC48" s="256"/>
      <c r="BD48" s="300"/>
      <c r="BE48" s="301"/>
      <c r="BF48" s="301"/>
      <c r="BG48" s="301"/>
      <c r="BH48" s="302"/>
    </row>
    <row r="49" spans="2:60" ht="20.25" customHeight="1" x14ac:dyDescent="0.45">
      <c r="B49" s="125">
        <f>B46+1</f>
        <v>10</v>
      </c>
      <c r="C49" s="284"/>
      <c r="D49" s="285"/>
      <c r="E49" s="286"/>
      <c r="F49" s="178">
        <f>C48</f>
        <v>0</v>
      </c>
      <c r="G49" s="174"/>
      <c r="H49" s="294"/>
      <c r="I49" s="272"/>
      <c r="J49" s="273"/>
      <c r="K49" s="273"/>
      <c r="L49" s="274"/>
      <c r="M49" s="262"/>
      <c r="N49" s="263"/>
      <c r="O49" s="264"/>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309">
        <f>IF($BC$3="４週",SUM(U49:AV49),IF($BC$3="暦月",SUM(U49:AY49),""))</f>
        <v>0</v>
      </c>
      <c r="BA49" s="310"/>
      <c r="BB49" s="311">
        <f>IF($BC$3="４週",AZ49/4,IF($BC$3="暦月",(AZ49/($BC$8/7)),""))</f>
        <v>0</v>
      </c>
      <c r="BC49" s="310"/>
      <c r="BD49" s="303"/>
      <c r="BE49" s="304"/>
      <c r="BF49" s="304"/>
      <c r="BG49" s="304"/>
      <c r="BH49" s="305"/>
    </row>
    <row r="50" spans="2:60" ht="20.25" customHeight="1" x14ac:dyDescent="0.45">
      <c r="B50" s="127"/>
      <c r="C50" s="287"/>
      <c r="D50" s="288"/>
      <c r="E50" s="289"/>
      <c r="F50" s="179"/>
      <c r="G50" s="175">
        <f>C48</f>
        <v>0</v>
      </c>
      <c r="H50" s="299"/>
      <c r="I50" s="275"/>
      <c r="J50" s="276"/>
      <c r="K50" s="276"/>
      <c r="L50" s="277"/>
      <c r="M50" s="265"/>
      <c r="N50" s="266"/>
      <c r="O50" s="267"/>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312">
        <f>IF($BC$3="４週",SUM(U50:AV50),IF($BC$3="暦月",SUM(U50:AY50),""))</f>
        <v>0</v>
      </c>
      <c r="BA50" s="313"/>
      <c r="BB50" s="314">
        <f>IF($BC$3="４週",AZ50/4,IF($BC$3="暦月",(AZ50/($BC$8/7)),""))</f>
        <v>0</v>
      </c>
      <c r="BC50" s="313"/>
      <c r="BD50" s="306"/>
      <c r="BE50" s="307"/>
      <c r="BF50" s="307"/>
      <c r="BG50" s="307"/>
      <c r="BH50" s="308"/>
    </row>
    <row r="51" spans="2:60" ht="20.25" customHeight="1" x14ac:dyDescent="0.45">
      <c r="B51" s="129"/>
      <c r="C51" s="281"/>
      <c r="D51" s="282"/>
      <c r="E51" s="283"/>
      <c r="F51" s="178"/>
      <c r="G51" s="174"/>
      <c r="H51" s="293"/>
      <c r="I51" s="269"/>
      <c r="J51" s="270"/>
      <c r="K51" s="270"/>
      <c r="L51" s="271"/>
      <c r="M51" s="259"/>
      <c r="N51" s="260"/>
      <c r="O51" s="261"/>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68"/>
      <c r="BA51" s="256"/>
      <c r="BB51" s="255"/>
      <c r="BC51" s="256"/>
      <c r="BD51" s="300"/>
      <c r="BE51" s="301"/>
      <c r="BF51" s="301"/>
      <c r="BG51" s="301"/>
      <c r="BH51" s="302"/>
    </row>
    <row r="52" spans="2:60" ht="20.25" customHeight="1" x14ac:dyDescent="0.45">
      <c r="B52" s="125">
        <f>B49+1</f>
        <v>11</v>
      </c>
      <c r="C52" s="284"/>
      <c r="D52" s="285"/>
      <c r="E52" s="286"/>
      <c r="F52" s="178">
        <f>C51</f>
        <v>0</v>
      </c>
      <c r="G52" s="174"/>
      <c r="H52" s="294"/>
      <c r="I52" s="272"/>
      <c r="J52" s="273"/>
      <c r="K52" s="273"/>
      <c r="L52" s="274"/>
      <c r="M52" s="262"/>
      <c r="N52" s="263"/>
      <c r="O52" s="264"/>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309">
        <f>IF($BC$3="４週",SUM(U52:AV52),IF($BC$3="暦月",SUM(U52:AY52),""))</f>
        <v>0</v>
      </c>
      <c r="BA52" s="310"/>
      <c r="BB52" s="311">
        <f>IF($BC$3="４週",AZ52/4,IF($BC$3="暦月",(AZ52/($BC$8/7)),""))</f>
        <v>0</v>
      </c>
      <c r="BC52" s="310"/>
      <c r="BD52" s="303"/>
      <c r="BE52" s="304"/>
      <c r="BF52" s="304"/>
      <c r="BG52" s="304"/>
      <c r="BH52" s="305"/>
    </row>
    <row r="53" spans="2:60" ht="20.25" customHeight="1" x14ac:dyDescent="0.45">
      <c r="B53" s="127"/>
      <c r="C53" s="287"/>
      <c r="D53" s="288"/>
      <c r="E53" s="289"/>
      <c r="F53" s="179"/>
      <c r="G53" s="175">
        <f>C51</f>
        <v>0</v>
      </c>
      <c r="H53" s="299"/>
      <c r="I53" s="275"/>
      <c r="J53" s="276"/>
      <c r="K53" s="276"/>
      <c r="L53" s="277"/>
      <c r="M53" s="265"/>
      <c r="N53" s="266"/>
      <c r="O53" s="267"/>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312">
        <f>IF($BC$3="４週",SUM(U53:AV53),IF($BC$3="暦月",SUM(U53:AY53),""))</f>
        <v>0</v>
      </c>
      <c r="BA53" s="313"/>
      <c r="BB53" s="314">
        <f>IF($BC$3="４週",AZ53/4,IF($BC$3="暦月",(AZ53/($BC$8/7)),""))</f>
        <v>0</v>
      </c>
      <c r="BC53" s="313"/>
      <c r="BD53" s="306"/>
      <c r="BE53" s="307"/>
      <c r="BF53" s="307"/>
      <c r="BG53" s="307"/>
      <c r="BH53" s="308"/>
    </row>
    <row r="54" spans="2:60" ht="20.25" customHeight="1" x14ac:dyDescent="0.45">
      <c r="B54" s="129"/>
      <c r="C54" s="281"/>
      <c r="D54" s="282"/>
      <c r="E54" s="283"/>
      <c r="F54" s="178"/>
      <c r="G54" s="174"/>
      <c r="H54" s="293"/>
      <c r="I54" s="269"/>
      <c r="J54" s="270"/>
      <c r="K54" s="270"/>
      <c r="L54" s="271"/>
      <c r="M54" s="259"/>
      <c r="N54" s="260"/>
      <c r="O54" s="261"/>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68"/>
      <c r="BA54" s="256"/>
      <c r="BB54" s="255"/>
      <c r="BC54" s="256"/>
      <c r="BD54" s="300"/>
      <c r="BE54" s="301"/>
      <c r="BF54" s="301"/>
      <c r="BG54" s="301"/>
      <c r="BH54" s="302"/>
    </row>
    <row r="55" spans="2:60" ht="20.25" customHeight="1" x14ac:dyDescent="0.45">
      <c r="B55" s="125">
        <f>B52+1</f>
        <v>12</v>
      </c>
      <c r="C55" s="284"/>
      <c r="D55" s="285"/>
      <c r="E55" s="286"/>
      <c r="F55" s="178">
        <f>C54</f>
        <v>0</v>
      </c>
      <c r="G55" s="174"/>
      <c r="H55" s="294"/>
      <c r="I55" s="272"/>
      <c r="J55" s="273"/>
      <c r="K55" s="273"/>
      <c r="L55" s="274"/>
      <c r="M55" s="262"/>
      <c r="N55" s="263"/>
      <c r="O55" s="264"/>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309">
        <f>IF($BC$3="４週",SUM(U55:AV55),IF($BC$3="暦月",SUM(U55:AY55),""))</f>
        <v>0</v>
      </c>
      <c r="BA55" s="310"/>
      <c r="BB55" s="311">
        <f>IF($BC$3="４週",AZ55/4,IF($BC$3="暦月",(AZ55/($BC$8/7)),""))</f>
        <v>0</v>
      </c>
      <c r="BC55" s="310"/>
      <c r="BD55" s="303"/>
      <c r="BE55" s="304"/>
      <c r="BF55" s="304"/>
      <c r="BG55" s="304"/>
      <c r="BH55" s="305"/>
    </row>
    <row r="56" spans="2:60" ht="20.25" customHeight="1" x14ac:dyDescent="0.45">
      <c r="B56" s="127"/>
      <c r="C56" s="287"/>
      <c r="D56" s="288"/>
      <c r="E56" s="289"/>
      <c r="F56" s="179"/>
      <c r="G56" s="175">
        <f>C54</f>
        <v>0</v>
      </c>
      <c r="H56" s="299"/>
      <c r="I56" s="275"/>
      <c r="J56" s="276"/>
      <c r="K56" s="276"/>
      <c r="L56" s="277"/>
      <c r="M56" s="265"/>
      <c r="N56" s="266"/>
      <c r="O56" s="267"/>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312">
        <f>IF($BC$3="４週",SUM(U56:AV56),IF($BC$3="暦月",SUM(U56:AY56),""))</f>
        <v>0</v>
      </c>
      <c r="BA56" s="313"/>
      <c r="BB56" s="314">
        <f>IF($BC$3="４週",AZ56/4,IF($BC$3="暦月",(AZ56/($BC$8/7)),""))</f>
        <v>0</v>
      </c>
      <c r="BC56" s="313"/>
      <c r="BD56" s="306"/>
      <c r="BE56" s="307"/>
      <c r="BF56" s="307"/>
      <c r="BG56" s="307"/>
      <c r="BH56" s="308"/>
    </row>
    <row r="57" spans="2:60" ht="20.25" customHeight="1" x14ac:dyDescent="0.45">
      <c r="B57" s="129"/>
      <c r="C57" s="281"/>
      <c r="D57" s="282"/>
      <c r="E57" s="283"/>
      <c r="F57" s="178"/>
      <c r="G57" s="174"/>
      <c r="H57" s="293"/>
      <c r="I57" s="269"/>
      <c r="J57" s="270"/>
      <c r="K57" s="270"/>
      <c r="L57" s="271"/>
      <c r="M57" s="259"/>
      <c r="N57" s="260"/>
      <c r="O57" s="261"/>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68"/>
      <c r="BA57" s="256"/>
      <c r="BB57" s="255"/>
      <c r="BC57" s="256"/>
      <c r="BD57" s="300"/>
      <c r="BE57" s="301"/>
      <c r="BF57" s="301"/>
      <c r="BG57" s="301"/>
      <c r="BH57" s="302"/>
    </row>
    <row r="58" spans="2:60" ht="20.25" customHeight="1" x14ac:dyDescent="0.45">
      <c r="B58" s="125">
        <f>B55+1</f>
        <v>13</v>
      </c>
      <c r="C58" s="284"/>
      <c r="D58" s="285"/>
      <c r="E58" s="286"/>
      <c r="F58" s="178">
        <f>C57</f>
        <v>0</v>
      </c>
      <c r="G58" s="174"/>
      <c r="H58" s="294"/>
      <c r="I58" s="272"/>
      <c r="J58" s="273"/>
      <c r="K58" s="273"/>
      <c r="L58" s="274"/>
      <c r="M58" s="262"/>
      <c r="N58" s="263"/>
      <c r="O58" s="264"/>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309">
        <f>IF($BC$3="４週",SUM(U58:AV58),IF($BC$3="暦月",SUM(U58:AY58),""))</f>
        <v>0</v>
      </c>
      <c r="BA58" s="310"/>
      <c r="BB58" s="311">
        <f>IF($BC$3="４週",AZ58/4,IF($BC$3="暦月",(AZ58/($BC$8/7)),""))</f>
        <v>0</v>
      </c>
      <c r="BC58" s="310"/>
      <c r="BD58" s="303"/>
      <c r="BE58" s="304"/>
      <c r="BF58" s="304"/>
      <c r="BG58" s="304"/>
      <c r="BH58" s="305"/>
    </row>
    <row r="59" spans="2:60" ht="20.25" customHeight="1" x14ac:dyDescent="0.45">
      <c r="B59" s="127"/>
      <c r="C59" s="287"/>
      <c r="D59" s="288"/>
      <c r="E59" s="289"/>
      <c r="F59" s="179"/>
      <c r="G59" s="175">
        <f>C57</f>
        <v>0</v>
      </c>
      <c r="H59" s="299"/>
      <c r="I59" s="275"/>
      <c r="J59" s="276"/>
      <c r="K59" s="276"/>
      <c r="L59" s="277"/>
      <c r="M59" s="265"/>
      <c r="N59" s="266"/>
      <c r="O59" s="267"/>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312">
        <f>IF($BC$3="４週",SUM(U59:AV59),IF($BC$3="暦月",SUM(U59:AY59),""))</f>
        <v>0</v>
      </c>
      <c r="BA59" s="313"/>
      <c r="BB59" s="314">
        <f>IF($BC$3="４週",AZ59/4,IF($BC$3="暦月",(AZ59/($BC$8/7)),""))</f>
        <v>0</v>
      </c>
      <c r="BC59" s="313"/>
      <c r="BD59" s="306"/>
      <c r="BE59" s="307"/>
      <c r="BF59" s="307"/>
      <c r="BG59" s="307"/>
      <c r="BH59" s="308"/>
    </row>
    <row r="60" spans="2:60" ht="20.25" customHeight="1" x14ac:dyDescent="0.45">
      <c r="B60" s="129"/>
      <c r="C60" s="281"/>
      <c r="D60" s="282"/>
      <c r="E60" s="283"/>
      <c r="F60" s="178"/>
      <c r="G60" s="174"/>
      <c r="H60" s="293"/>
      <c r="I60" s="269"/>
      <c r="J60" s="270"/>
      <c r="K60" s="270"/>
      <c r="L60" s="271"/>
      <c r="M60" s="259"/>
      <c r="N60" s="260"/>
      <c r="O60" s="261"/>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68"/>
      <c r="BA60" s="256"/>
      <c r="BB60" s="255"/>
      <c r="BC60" s="256"/>
      <c r="BD60" s="300"/>
      <c r="BE60" s="301"/>
      <c r="BF60" s="301"/>
      <c r="BG60" s="301"/>
      <c r="BH60" s="302"/>
    </row>
    <row r="61" spans="2:60" ht="20.25" customHeight="1" x14ac:dyDescent="0.45">
      <c r="B61" s="125">
        <f>B58+1</f>
        <v>14</v>
      </c>
      <c r="C61" s="284"/>
      <c r="D61" s="285"/>
      <c r="E61" s="286"/>
      <c r="F61" s="178">
        <f>C60</f>
        <v>0</v>
      </c>
      <c r="G61" s="174"/>
      <c r="H61" s="294"/>
      <c r="I61" s="272"/>
      <c r="J61" s="273"/>
      <c r="K61" s="273"/>
      <c r="L61" s="274"/>
      <c r="M61" s="262"/>
      <c r="N61" s="263"/>
      <c r="O61" s="264"/>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309">
        <f>IF($BC$3="４週",SUM(U61:AV61),IF($BC$3="暦月",SUM(U61:AY61),""))</f>
        <v>0</v>
      </c>
      <c r="BA61" s="310"/>
      <c r="BB61" s="311">
        <f>IF($BC$3="４週",AZ61/4,IF($BC$3="暦月",(AZ61/($BC$8/7)),""))</f>
        <v>0</v>
      </c>
      <c r="BC61" s="310"/>
      <c r="BD61" s="303"/>
      <c r="BE61" s="304"/>
      <c r="BF61" s="304"/>
      <c r="BG61" s="304"/>
      <c r="BH61" s="305"/>
    </row>
    <row r="62" spans="2:60" ht="20.25" customHeight="1" x14ac:dyDescent="0.45">
      <c r="B62" s="127"/>
      <c r="C62" s="287"/>
      <c r="D62" s="288"/>
      <c r="E62" s="289"/>
      <c r="F62" s="179"/>
      <c r="G62" s="175">
        <f>C60</f>
        <v>0</v>
      </c>
      <c r="H62" s="299"/>
      <c r="I62" s="275"/>
      <c r="J62" s="276"/>
      <c r="K62" s="276"/>
      <c r="L62" s="277"/>
      <c r="M62" s="265"/>
      <c r="N62" s="266"/>
      <c r="O62" s="267"/>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312">
        <f>IF($BC$3="４週",SUM(U62:AV62),IF($BC$3="暦月",SUM(U62:AY62),""))</f>
        <v>0</v>
      </c>
      <c r="BA62" s="313"/>
      <c r="BB62" s="314">
        <f>IF($BC$3="４週",AZ62/4,IF($BC$3="暦月",(AZ62/($BC$8/7)),""))</f>
        <v>0</v>
      </c>
      <c r="BC62" s="313"/>
      <c r="BD62" s="306"/>
      <c r="BE62" s="307"/>
      <c r="BF62" s="307"/>
      <c r="BG62" s="307"/>
      <c r="BH62" s="308"/>
    </row>
    <row r="63" spans="2:60" ht="20.25" customHeight="1" x14ac:dyDescent="0.45">
      <c r="B63" s="129"/>
      <c r="C63" s="281"/>
      <c r="D63" s="282"/>
      <c r="E63" s="283"/>
      <c r="F63" s="178"/>
      <c r="G63" s="174"/>
      <c r="H63" s="293"/>
      <c r="I63" s="269"/>
      <c r="J63" s="270"/>
      <c r="K63" s="270"/>
      <c r="L63" s="271"/>
      <c r="M63" s="259"/>
      <c r="N63" s="260"/>
      <c r="O63" s="261"/>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68"/>
      <c r="BA63" s="256"/>
      <c r="BB63" s="255"/>
      <c r="BC63" s="256"/>
      <c r="BD63" s="300"/>
      <c r="BE63" s="301"/>
      <c r="BF63" s="301"/>
      <c r="BG63" s="301"/>
      <c r="BH63" s="302"/>
    </row>
    <row r="64" spans="2:60" ht="20.25" customHeight="1" x14ac:dyDescent="0.45">
      <c r="B64" s="125">
        <f>B61+1</f>
        <v>15</v>
      </c>
      <c r="C64" s="284"/>
      <c r="D64" s="285"/>
      <c r="E64" s="286"/>
      <c r="F64" s="178">
        <f>C63</f>
        <v>0</v>
      </c>
      <c r="G64" s="174"/>
      <c r="H64" s="294"/>
      <c r="I64" s="272"/>
      <c r="J64" s="273"/>
      <c r="K64" s="273"/>
      <c r="L64" s="274"/>
      <c r="M64" s="262"/>
      <c r="N64" s="263"/>
      <c r="O64" s="264"/>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309">
        <f>IF($BC$3="４週",SUM(U64:AV64),IF($BC$3="暦月",SUM(U64:AY64),""))</f>
        <v>0</v>
      </c>
      <c r="BA64" s="310"/>
      <c r="BB64" s="311">
        <f>IF($BC$3="４週",AZ64/4,IF($BC$3="暦月",(AZ64/($BC$8/7)),""))</f>
        <v>0</v>
      </c>
      <c r="BC64" s="310"/>
      <c r="BD64" s="303"/>
      <c r="BE64" s="304"/>
      <c r="BF64" s="304"/>
      <c r="BG64" s="304"/>
      <c r="BH64" s="305"/>
    </row>
    <row r="65" spans="2:60" ht="20.25" customHeight="1" x14ac:dyDescent="0.45">
      <c r="B65" s="127"/>
      <c r="C65" s="287"/>
      <c r="D65" s="288"/>
      <c r="E65" s="289"/>
      <c r="F65" s="179"/>
      <c r="G65" s="175">
        <f>C63</f>
        <v>0</v>
      </c>
      <c r="H65" s="299"/>
      <c r="I65" s="275"/>
      <c r="J65" s="276"/>
      <c r="K65" s="276"/>
      <c r="L65" s="277"/>
      <c r="M65" s="265"/>
      <c r="N65" s="266"/>
      <c r="O65" s="267"/>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312">
        <f>IF($BC$3="４週",SUM(U65:AV65),IF($BC$3="暦月",SUM(U65:AY65),""))</f>
        <v>0</v>
      </c>
      <c r="BA65" s="313"/>
      <c r="BB65" s="314">
        <f>IF($BC$3="４週",AZ65/4,IF($BC$3="暦月",(AZ65/($BC$8/7)),""))</f>
        <v>0</v>
      </c>
      <c r="BC65" s="313"/>
      <c r="BD65" s="306"/>
      <c r="BE65" s="307"/>
      <c r="BF65" s="307"/>
      <c r="BG65" s="307"/>
      <c r="BH65" s="308"/>
    </row>
    <row r="66" spans="2:60" ht="20.25" customHeight="1" x14ac:dyDescent="0.45">
      <c r="B66" s="129"/>
      <c r="C66" s="281"/>
      <c r="D66" s="282"/>
      <c r="E66" s="283"/>
      <c r="F66" s="178"/>
      <c r="G66" s="174"/>
      <c r="H66" s="293"/>
      <c r="I66" s="269"/>
      <c r="J66" s="270"/>
      <c r="K66" s="270"/>
      <c r="L66" s="271"/>
      <c r="M66" s="259"/>
      <c r="N66" s="260"/>
      <c r="O66" s="261"/>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68"/>
      <c r="BA66" s="256"/>
      <c r="BB66" s="255"/>
      <c r="BC66" s="256"/>
      <c r="BD66" s="300"/>
      <c r="BE66" s="301"/>
      <c r="BF66" s="301"/>
      <c r="BG66" s="301"/>
      <c r="BH66" s="302"/>
    </row>
    <row r="67" spans="2:60" ht="20.25" customHeight="1" x14ac:dyDescent="0.45">
      <c r="B67" s="125">
        <f>B64+1</f>
        <v>16</v>
      </c>
      <c r="C67" s="284"/>
      <c r="D67" s="285"/>
      <c r="E67" s="286"/>
      <c r="F67" s="178">
        <f>C66</f>
        <v>0</v>
      </c>
      <c r="G67" s="174"/>
      <c r="H67" s="294"/>
      <c r="I67" s="272"/>
      <c r="J67" s="273"/>
      <c r="K67" s="273"/>
      <c r="L67" s="274"/>
      <c r="M67" s="262"/>
      <c r="N67" s="263"/>
      <c r="O67" s="264"/>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309">
        <f>IF($BC$3="４週",SUM(U67:AV67),IF($BC$3="暦月",SUM(U67:AY67),""))</f>
        <v>0</v>
      </c>
      <c r="BA67" s="310"/>
      <c r="BB67" s="311">
        <f>IF($BC$3="４週",AZ67/4,IF($BC$3="暦月",(AZ67/($BC$8/7)),""))</f>
        <v>0</v>
      </c>
      <c r="BC67" s="310"/>
      <c r="BD67" s="303"/>
      <c r="BE67" s="304"/>
      <c r="BF67" s="304"/>
      <c r="BG67" s="304"/>
      <c r="BH67" s="305"/>
    </row>
    <row r="68" spans="2:60" ht="20.25" customHeight="1" thickBot="1" x14ac:dyDescent="0.5">
      <c r="B68" s="125"/>
      <c r="C68" s="290"/>
      <c r="D68" s="291"/>
      <c r="E68" s="292"/>
      <c r="F68" s="180"/>
      <c r="G68" s="176">
        <f>C66</f>
        <v>0</v>
      </c>
      <c r="H68" s="295"/>
      <c r="I68" s="278"/>
      <c r="J68" s="279"/>
      <c r="K68" s="279"/>
      <c r="L68" s="280"/>
      <c r="M68" s="296"/>
      <c r="N68" s="297"/>
      <c r="O68" s="298"/>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312">
        <f>IF($BC$3="４週",SUM(U68:AV68),IF($BC$3="暦月",SUM(U68:AY68),""))</f>
        <v>0</v>
      </c>
      <c r="BA68" s="313"/>
      <c r="BB68" s="314">
        <f>IF($BC$3="４週",AZ68/4,IF($BC$3="暦月",(AZ68/($BC$8/7)),""))</f>
        <v>0</v>
      </c>
      <c r="BC68" s="313"/>
      <c r="BD68" s="303"/>
      <c r="BE68" s="304"/>
      <c r="BF68" s="304"/>
      <c r="BG68" s="304"/>
      <c r="BH68" s="305"/>
    </row>
    <row r="69" spans="2:60" ht="20.25" customHeight="1" x14ac:dyDescent="0.45">
      <c r="B69" s="341" t="s">
        <v>228</v>
      </c>
      <c r="C69" s="342"/>
      <c r="D69" s="342"/>
      <c r="E69" s="342"/>
      <c r="F69" s="342"/>
      <c r="G69" s="342"/>
      <c r="H69" s="342"/>
      <c r="I69" s="342"/>
      <c r="J69" s="342"/>
      <c r="K69" s="342"/>
      <c r="L69" s="342"/>
      <c r="M69" s="342"/>
      <c r="N69" s="342"/>
      <c r="O69" s="342"/>
      <c r="P69" s="342"/>
      <c r="Q69" s="342"/>
      <c r="R69" s="342"/>
      <c r="S69" s="342"/>
      <c r="T69" s="343"/>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23"/>
      <c r="BA69" s="324"/>
      <c r="BB69" s="329"/>
      <c r="BC69" s="330"/>
      <c r="BD69" s="330"/>
      <c r="BE69" s="330"/>
      <c r="BF69" s="330"/>
      <c r="BG69" s="330"/>
      <c r="BH69" s="331"/>
    </row>
    <row r="70" spans="2:60" ht="20.25" customHeight="1" x14ac:dyDescent="0.45">
      <c r="B70" s="344" t="s">
        <v>229</v>
      </c>
      <c r="C70" s="345"/>
      <c r="D70" s="345"/>
      <c r="E70" s="345"/>
      <c r="F70" s="345"/>
      <c r="G70" s="345"/>
      <c r="H70" s="345"/>
      <c r="I70" s="345"/>
      <c r="J70" s="345"/>
      <c r="K70" s="345"/>
      <c r="L70" s="345"/>
      <c r="M70" s="345"/>
      <c r="N70" s="345"/>
      <c r="O70" s="345"/>
      <c r="P70" s="345"/>
      <c r="Q70" s="345"/>
      <c r="R70" s="345"/>
      <c r="S70" s="345"/>
      <c r="T70" s="346"/>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25"/>
      <c r="BA70" s="326"/>
      <c r="BB70" s="332"/>
      <c r="BC70" s="333"/>
      <c r="BD70" s="333"/>
      <c r="BE70" s="333"/>
      <c r="BF70" s="333"/>
      <c r="BG70" s="333"/>
      <c r="BH70" s="334"/>
    </row>
    <row r="71" spans="2:60" ht="20.25" customHeight="1" x14ac:dyDescent="0.45">
      <c r="B71" s="344" t="s">
        <v>230</v>
      </c>
      <c r="C71" s="345"/>
      <c r="D71" s="345"/>
      <c r="E71" s="345"/>
      <c r="F71" s="345"/>
      <c r="G71" s="345"/>
      <c r="H71" s="345"/>
      <c r="I71" s="345"/>
      <c r="J71" s="345"/>
      <c r="K71" s="345"/>
      <c r="L71" s="345"/>
      <c r="M71" s="345"/>
      <c r="N71" s="345"/>
      <c r="O71" s="345"/>
      <c r="P71" s="345"/>
      <c r="Q71" s="345"/>
      <c r="R71" s="345"/>
      <c r="S71" s="345"/>
      <c r="T71" s="346"/>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27"/>
      <c r="BA71" s="328"/>
      <c r="BB71" s="332"/>
      <c r="BC71" s="333"/>
      <c r="BD71" s="333"/>
      <c r="BE71" s="333"/>
      <c r="BF71" s="333"/>
      <c r="BG71" s="333"/>
      <c r="BH71" s="334"/>
    </row>
    <row r="72" spans="2:60" ht="20.25" customHeight="1" x14ac:dyDescent="0.45">
      <c r="B72" s="411" t="s">
        <v>231</v>
      </c>
      <c r="C72" s="345"/>
      <c r="D72" s="345"/>
      <c r="E72" s="345"/>
      <c r="F72" s="345"/>
      <c r="G72" s="345"/>
      <c r="H72" s="345"/>
      <c r="I72" s="345"/>
      <c r="J72" s="345"/>
      <c r="K72" s="345"/>
      <c r="L72" s="345"/>
      <c r="M72" s="345"/>
      <c r="N72" s="345"/>
      <c r="O72" s="345"/>
      <c r="P72" s="345"/>
      <c r="Q72" s="345"/>
      <c r="R72" s="345"/>
      <c r="S72" s="345"/>
      <c r="T72" s="346"/>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47">
        <f>IF($BC$3="４週",SUM(U72:AV72),IF($BC$3="暦月",SUM(U72:AY72),""))</f>
        <v>0</v>
      </c>
      <c r="BA72" s="348"/>
      <c r="BB72" s="332"/>
      <c r="BC72" s="333"/>
      <c r="BD72" s="333"/>
      <c r="BE72" s="333"/>
      <c r="BF72" s="333"/>
      <c r="BG72" s="333"/>
      <c r="BH72" s="334"/>
    </row>
    <row r="73" spans="2:60" ht="20.25" customHeight="1" thickBot="1" x14ac:dyDescent="0.5">
      <c r="B73" s="412" t="s">
        <v>232</v>
      </c>
      <c r="C73" s="339"/>
      <c r="D73" s="339"/>
      <c r="E73" s="339"/>
      <c r="F73" s="339"/>
      <c r="G73" s="339"/>
      <c r="H73" s="339"/>
      <c r="I73" s="339"/>
      <c r="J73" s="339"/>
      <c r="K73" s="339"/>
      <c r="L73" s="339"/>
      <c r="M73" s="339"/>
      <c r="N73" s="339"/>
      <c r="O73" s="339"/>
      <c r="P73" s="339"/>
      <c r="Q73" s="339"/>
      <c r="R73" s="339"/>
      <c r="S73" s="339"/>
      <c r="T73" s="340"/>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21">
        <f>IF($BC$3="４週",SUM(U73:AV73),IF($BC$3="暦月",SUM(U73:AY73),""))</f>
        <v>0</v>
      </c>
      <c r="BA73" s="322"/>
      <c r="BB73" s="335"/>
      <c r="BC73" s="336"/>
      <c r="BD73" s="336"/>
      <c r="BE73" s="336"/>
      <c r="BF73" s="336"/>
      <c r="BG73" s="336"/>
      <c r="BH73" s="337"/>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351" priority="256">
      <formula>OR(U$69=$B22,U$70=$B22)</formula>
    </cfRule>
  </conditionalFormatting>
  <conditionalFormatting sqref="U22:AA23 U69:BA73">
    <cfRule type="expression" dxfId="350" priority="255">
      <formula>INDIRECT(ADDRESS(ROW(),COLUMN()))=TRUNC(INDIRECT(ADDRESS(ROW(),COLUMN())))</formula>
    </cfRule>
  </conditionalFormatting>
  <conditionalFormatting sqref="AB40:AH41">
    <cfRule type="expression" dxfId="349" priority="97">
      <formula>INDIRECT(ADDRESS(ROW(),COLUMN()))=TRUNC(INDIRECT(ADDRESS(ROW(),COLUMN())))</formula>
    </cfRule>
  </conditionalFormatting>
  <conditionalFormatting sqref="U40:AA41">
    <cfRule type="expression" dxfId="348" priority="99">
      <formula>INDIRECT(ADDRESS(ROW(),COLUMN()))=TRUNC(INDIRECT(ADDRESS(ROW(),COLUMN())))</formula>
    </cfRule>
  </conditionalFormatting>
  <conditionalFormatting sqref="AZ22:BC23">
    <cfRule type="expression" dxfId="347" priority="250">
      <formula>INDIRECT(ADDRESS(ROW(),COLUMN()))=TRUNC(INDIRECT(ADDRESS(ROW(),COLUMN())))</formula>
    </cfRule>
  </conditionalFormatting>
  <conditionalFormatting sqref="AI40:AO41">
    <cfRule type="expression" dxfId="346" priority="95">
      <formula>INDIRECT(ADDRESS(ROW(),COLUMN()))=TRUNC(INDIRECT(ADDRESS(ROW(),COLUMN())))</formula>
    </cfRule>
  </conditionalFormatting>
  <conditionalFormatting sqref="AZ25:BC26">
    <cfRule type="expression" dxfId="345" priority="244">
      <formula>INDIRECT(ADDRESS(ROW(),COLUMN()))=TRUNC(INDIRECT(ADDRESS(ROW(),COLUMN())))</formula>
    </cfRule>
  </conditionalFormatting>
  <conditionalFormatting sqref="AP37:AV38">
    <cfRule type="expression" dxfId="344" priority="103">
      <formula>INDIRECT(ADDRESS(ROW(),COLUMN()))=TRUNC(INDIRECT(ADDRESS(ROW(),COLUMN())))</formula>
    </cfRule>
  </conditionalFormatting>
  <conditionalFormatting sqref="AW37:AY38">
    <cfRule type="expression" dxfId="343" priority="101">
      <formula>INDIRECT(ADDRESS(ROW(),COLUMN()))=TRUNC(INDIRECT(ADDRESS(ROW(),COLUMN())))</formula>
    </cfRule>
  </conditionalFormatting>
  <conditionalFormatting sqref="AZ28:BC29">
    <cfRule type="expression" dxfId="342" priority="238">
      <formula>INDIRECT(ADDRESS(ROW(),COLUMN()))=TRUNC(INDIRECT(ADDRESS(ROW(),COLUMN())))</formula>
    </cfRule>
  </conditionalFormatting>
  <conditionalFormatting sqref="AB37:AH38">
    <cfRule type="expression" dxfId="341" priority="107">
      <formula>INDIRECT(ADDRESS(ROW(),COLUMN()))=TRUNC(INDIRECT(ADDRESS(ROW(),COLUMN())))</formula>
    </cfRule>
  </conditionalFormatting>
  <conditionalFormatting sqref="AI37:AO38">
    <cfRule type="expression" dxfId="340" priority="105">
      <formula>INDIRECT(ADDRESS(ROW(),COLUMN()))=TRUNC(INDIRECT(ADDRESS(ROW(),COLUMN())))</formula>
    </cfRule>
  </conditionalFormatting>
  <conditionalFormatting sqref="AZ31:BC32">
    <cfRule type="expression" dxfId="339" priority="232">
      <formula>INDIRECT(ADDRESS(ROW(),COLUMN()))=TRUNC(INDIRECT(ADDRESS(ROW(),COLUMN())))</formula>
    </cfRule>
  </conditionalFormatting>
  <conditionalFormatting sqref="AW34:AY35">
    <cfRule type="expression" dxfId="338" priority="111">
      <formula>INDIRECT(ADDRESS(ROW(),COLUMN()))=TRUNC(INDIRECT(ADDRESS(ROW(),COLUMN())))</formula>
    </cfRule>
  </conditionalFormatting>
  <conditionalFormatting sqref="U37:AA38">
    <cfRule type="expression" dxfId="337" priority="109">
      <formula>INDIRECT(ADDRESS(ROW(),COLUMN()))=TRUNC(INDIRECT(ADDRESS(ROW(),COLUMN())))</formula>
    </cfRule>
  </conditionalFormatting>
  <conditionalFormatting sqref="AZ34:BC35">
    <cfRule type="expression" dxfId="336" priority="226">
      <formula>INDIRECT(ADDRESS(ROW(),COLUMN()))=TRUNC(INDIRECT(ADDRESS(ROW(),COLUMN())))</formula>
    </cfRule>
  </conditionalFormatting>
  <conditionalFormatting sqref="AI34:AO35">
    <cfRule type="expression" dxfId="335" priority="115">
      <formula>INDIRECT(ADDRESS(ROW(),COLUMN()))=TRUNC(INDIRECT(ADDRESS(ROW(),COLUMN())))</formula>
    </cfRule>
  </conditionalFormatting>
  <conditionalFormatting sqref="AP34:AV35">
    <cfRule type="expression" dxfId="334" priority="113">
      <formula>INDIRECT(ADDRESS(ROW(),COLUMN()))=TRUNC(INDIRECT(ADDRESS(ROW(),COLUMN())))</formula>
    </cfRule>
  </conditionalFormatting>
  <conditionalFormatting sqref="AZ37:BC38">
    <cfRule type="expression" dxfId="333" priority="220">
      <formula>INDIRECT(ADDRESS(ROW(),COLUMN()))=TRUNC(INDIRECT(ADDRESS(ROW(),COLUMN())))</formula>
    </cfRule>
  </conditionalFormatting>
  <conditionalFormatting sqref="U34:AA35">
    <cfRule type="expression" dxfId="332" priority="119">
      <formula>INDIRECT(ADDRESS(ROW(),COLUMN()))=TRUNC(INDIRECT(ADDRESS(ROW(),COLUMN())))</formula>
    </cfRule>
  </conditionalFormatting>
  <conditionalFormatting sqref="AB34:AH35">
    <cfRule type="expression" dxfId="331" priority="117">
      <formula>INDIRECT(ADDRESS(ROW(),COLUMN()))=TRUNC(INDIRECT(ADDRESS(ROW(),COLUMN())))</formula>
    </cfRule>
  </conditionalFormatting>
  <conditionalFormatting sqref="AZ40:BC41">
    <cfRule type="expression" dxfId="330" priority="214">
      <formula>INDIRECT(ADDRESS(ROW(),COLUMN()))=TRUNC(INDIRECT(ADDRESS(ROW(),COLUMN())))</formula>
    </cfRule>
  </conditionalFormatting>
  <conditionalFormatting sqref="AP31:AV32">
    <cfRule type="expression" dxfId="329" priority="123">
      <formula>INDIRECT(ADDRESS(ROW(),COLUMN()))=TRUNC(INDIRECT(ADDRESS(ROW(),COLUMN())))</formula>
    </cfRule>
  </conditionalFormatting>
  <conditionalFormatting sqref="AW31:AY32">
    <cfRule type="expression" dxfId="328" priority="121">
      <formula>INDIRECT(ADDRESS(ROW(),COLUMN()))=TRUNC(INDIRECT(ADDRESS(ROW(),COLUMN())))</formula>
    </cfRule>
  </conditionalFormatting>
  <conditionalFormatting sqref="AZ43:BC44">
    <cfRule type="expression" dxfId="327" priority="208">
      <formula>INDIRECT(ADDRESS(ROW(),COLUMN()))=TRUNC(INDIRECT(ADDRESS(ROW(),COLUMN())))</formula>
    </cfRule>
  </conditionalFormatting>
  <conditionalFormatting sqref="AB31:AH32">
    <cfRule type="expression" dxfId="326" priority="127">
      <formula>INDIRECT(ADDRESS(ROW(),COLUMN()))=TRUNC(INDIRECT(ADDRESS(ROW(),COLUMN())))</formula>
    </cfRule>
  </conditionalFormatting>
  <conditionalFormatting sqref="AI31:AO32">
    <cfRule type="expression" dxfId="325" priority="125">
      <formula>INDIRECT(ADDRESS(ROW(),COLUMN()))=TRUNC(INDIRECT(ADDRESS(ROW(),COLUMN())))</formula>
    </cfRule>
  </conditionalFormatting>
  <conditionalFormatting sqref="AZ46:BC47">
    <cfRule type="expression" dxfId="324" priority="202">
      <formula>INDIRECT(ADDRESS(ROW(),COLUMN()))=TRUNC(INDIRECT(ADDRESS(ROW(),COLUMN())))</formula>
    </cfRule>
  </conditionalFormatting>
  <conditionalFormatting sqref="AW28:AY29">
    <cfRule type="expression" dxfId="323" priority="131">
      <formula>INDIRECT(ADDRESS(ROW(),COLUMN()))=TRUNC(INDIRECT(ADDRESS(ROW(),COLUMN())))</formula>
    </cfRule>
  </conditionalFormatting>
  <conditionalFormatting sqref="U31:AA32">
    <cfRule type="expression" dxfId="322" priority="129">
      <formula>INDIRECT(ADDRESS(ROW(),COLUMN()))=TRUNC(INDIRECT(ADDRESS(ROW(),COLUMN())))</formula>
    </cfRule>
  </conditionalFormatting>
  <conditionalFormatting sqref="AZ49:BC50">
    <cfRule type="expression" dxfId="321" priority="196">
      <formula>INDIRECT(ADDRESS(ROW(),COLUMN()))=TRUNC(INDIRECT(ADDRESS(ROW(),COLUMN())))</formula>
    </cfRule>
  </conditionalFormatting>
  <conditionalFormatting sqref="AI28:AO29">
    <cfRule type="expression" dxfId="320" priority="135">
      <formula>INDIRECT(ADDRESS(ROW(),COLUMN()))=TRUNC(INDIRECT(ADDRESS(ROW(),COLUMN())))</formula>
    </cfRule>
  </conditionalFormatting>
  <conditionalFormatting sqref="AP28:AV29">
    <cfRule type="expression" dxfId="319" priority="133">
      <formula>INDIRECT(ADDRESS(ROW(),COLUMN()))=TRUNC(INDIRECT(ADDRESS(ROW(),COLUMN())))</formula>
    </cfRule>
  </conditionalFormatting>
  <conditionalFormatting sqref="AZ52:BC53">
    <cfRule type="expression" dxfId="318" priority="190">
      <formula>INDIRECT(ADDRESS(ROW(),COLUMN()))=TRUNC(INDIRECT(ADDRESS(ROW(),COLUMN())))</formula>
    </cfRule>
  </conditionalFormatting>
  <conditionalFormatting sqref="U28:AA29">
    <cfRule type="expression" dxfId="317" priority="139">
      <formula>INDIRECT(ADDRESS(ROW(),COLUMN()))=TRUNC(INDIRECT(ADDRESS(ROW(),COLUMN())))</formula>
    </cfRule>
  </conditionalFormatting>
  <conditionalFormatting sqref="AB28:AH29">
    <cfRule type="expression" dxfId="316" priority="137">
      <formula>INDIRECT(ADDRESS(ROW(),COLUMN()))=TRUNC(INDIRECT(ADDRESS(ROW(),COLUMN())))</formula>
    </cfRule>
  </conditionalFormatting>
  <conditionalFormatting sqref="AZ55:BC56">
    <cfRule type="expression" dxfId="315" priority="184">
      <formula>INDIRECT(ADDRESS(ROW(),COLUMN()))=TRUNC(INDIRECT(ADDRESS(ROW(),COLUMN())))</formula>
    </cfRule>
  </conditionalFormatting>
  <conditionalFormatting sqref="AP25:AV26">
    <cfRule type="expression" dxfId="314" priority="143">
      <formula>INDIRECT(ADDRESS(ROW(),COLUMN()))=TRUNC(INDIRECT(ADDRESS(ROW(),COLUMN())))</formula>
    </cfRule>
  </conditionalFormatting>
  <conditionalFormatting sqref="AW25:AY26">
    <cfRule type="expression" dxfId="313" priority="141">
      <formula>INDIRECT(ADDRESS(ROW(),COLUMN()))=TRUNC(INDIRECT(ADDRESS(ROW(),COLUMN())))</formula>
    </cfRule>
  </conditionalFormatting>
  <conditionalFormatting sqref="AZ58:BC59">
    <cfRule type="expression" dxfId="312" priority="178">
      <formula>INDIRECT(ADDRESS(ROW(),COLUMN()))=TRUNC(INDIRECT(ADDRESS(ROW(),COLUMN())))</formula>
    </cfRule>
  </conditionalFormatting>
  <conditionalFormatting sqref="AB25:AH26">
    <cfRule type="expression" dxfId="311" priority="147">
      <formula>INDIRECT(ADDRESS(ROW(),COLUMN()))=TRUNC(INDIRECT(ADDRESS(ROW(),COLUMN())))</formula>
    </cfRule>
  </conditionalFormatting>
  <conditionalFormatting sqref="AI25:AO26">
    <cfRule type="expression" dxfId="310" priority="145">
      <formula>INDIRECT(ADDRESS(ROW(),COLUMN()))=TRUNC(INDIRECT(ADDRESS(ROW(),COLUMN())))</formula>
    </cfRule>
  </conditionalFormatting>
  <conditionalFormatting sqref="AZ61:BC62">
    <cfRule type="expression" dxfId="309" priority="172">
      <formula>INDIRECT(ADDRESS(ROW(),COLUMN()))=TRUNC(INDIRECT(ADDRESS(ROW(),COLUMN())))</formula>
    </cfRule>
  </conditionalFormatting>
  <conditionalFormatting sqref="AW22:AY23">
    <cfRule type="expression" dxfId="308" priority="151">
      <formula>INDIRECT(ADDRESS(ROW(),COLUMN()))=TRUNC(INDIRECT(ADDRESS(ROW(),COLUMN())))</formula>
    </cfRule>
  </conditionalFormatting>
  <conditionalFormatting sqref="U25:AA26">
    <cfRule type="expression" dxfId="307" priority="149">
      <formula>INDIRECT(ADDRESS(ROW(),COLUMN()))=TRUNC(INDIRECT(ADDRESS(ROW(),COLUMN())))</formula>
    </cfRule>
  </conditionalFormatting>
  <conditionalFormatting sqref="AZ64:BC65">
    <cfRule type="expression" dxfId="306" priority="166">
      <formula>INDIRECT(ADDRESS(ROW(),COLUMN()))=TRUNC(INDIRECT(ADDRESS(ROW(),COLUMN())))</formula>
    </cfRule>
  </conditionalFormatting>
  <conditionalFormatting sqref="AI22:AO23">
    <cfRule type="expression" dxfId="305" priority="155">
      <formula>INDIRECT(ADDRESS(ROW(),COLUMN()))=TRUNC(INDIRECT(ADDRESS(ROW(),COLUMN())))</formula>
    </cfRule>
  </conditionalFormatting>
  <conditionalFormatting sqref="AP22:AV23">
    <cfRule type="expression" dxfId="304" priority="153">
      <formula>INDIRECT(ADDRESS(ROW(),COLUMN()))=TRUNC(INDIRECT(ADDRESS(ROW(),COLUMN())))</formula>
    </cfRule>
  </conditionalFormatting>
  <conditionalFormatting sqref="AZ67:BC68">
    <cfRule type="expression" dxfId="303" priority="160">
      <formula>INDIRECT(ADDRESS(ROW(),COLUMN()))=TRUNC(INDIRECT(ADDRESS(ROW(),COLUMN())))</formula>
    </cfRule>
  </conditionalFormatting>
  <conditionalFormatting sqref="AB23:AH23">
    <cfRule type="expression" dxfId="302" priority="158">
      <formula>OR(AB$69=$B22,AB$70=$B22)</formula>
    </cfRule>
  </conditionalFormatting>
  <conditionalFormatting sqref="AB22:AH23">
    <cfRule type="expression" dxfId="301" priority="157">
      <formula>INDIRECT(ADDRESS(ROW(),COLUMN()))=TRUNC(INDIRECT(ADDRESS(ROW(),COLUMN())))</formula>
    </cfRule>
  </conditionalFormatting>
  <conditionalFormatting sqref="AI23:AO23">
    <cfRule type="expression" dxfId="300" priority="156">
      <formula>OR(AI$69=$B22,AI$70=$B22)</formula>
    </cfRule>
  </conditionalFormatting>
  <conditionalFormatting sqref="AP23:AV23">
    <cfRule type="expression" dxfId="299" priority="154">
      <formula>OR(AP$69=$B22,AP$70=$B22)</formula>
    </cfRule>
  </conditionalFormatting>
  <conditionalFormatting sqref="AW23:AY23">
    <cfRule type="expression" dxfId="298" priority="152">
      <formula>OR(AW$69=$B22,AW$70=$B22)</formula>
    </cfRule>
  </conditionalFormatting>
  <conditionalFormatting sqref="U26:AA26">
    <cfRule type="expression" dxfId="297" priority="150">
      <formula>OR(U$69=$B25,U$70=$B25)</formula>
    </cfRule>
  </conditionalFormatting>
  <conditionalFormatting sqref="AB26:AH26">
    <cfRule type="expression" dxfId="296" priority="148">
      <formula>OR(AB$69=$B25,AB$70=$B25)</formula>
    </cfRule>
  </conditionalFormatting>
  <conditionalFormatting sqref="AI26:AO26">
    <cfRule type="expression" dxfId="295" priority="146">
      <formula>OR(AI$69=$B25,AI$70=$B25)</formula>
    </cfRule>
  </conditionalFormatting>
  <conditionalFormatting sqref="AP26:AV26">
    <cfRule type="expression" dxfId="294" priority="144">
      <formula>OR(AP$69=$B25,AP$70=$B25)</formula>
    </cfRule>
  </conditionalFormatting>
  <conditionalFormatting sqref="AW26:AY26">
    <cfRule type="expression" dxfId="293" priority="142">
      <formula>OR(AW$69=$B25,AW$70=$B25)</formula>
    </cfRule>
  </conditionalFormatting>
  <conditionalFormatting sqref="U29:AA29">
    <cfRule type="expression" dxfId="292" priority="140">
      <formula>OR(U$69=$B28,U$70=$B28)</formula>
    </cfRule>
  </conditionalFormatting>
  <conditionalFormatting sqref="AB29:AH29">
    <cfRule type="expression" dxfId="291" priority="138">
      <formula>OR(AB$69=$B28,AB$70=$B28)</formula>
    </cfRule>
  </conditionalFormatting>
  <conditionalFormatting sqref="AI29:AO29">
    <cfRule type="expression" dxfId="290" priority="136">
      <formula>OR(AI$69=$B28,AI$70=$B28)</formula>
    </cfRule>
  </conditionalFormatting>
  <conditionalFormatting sqref="AP29:AV29">
    <cfRule type="expression" dxfId="289" priority="134">
      <formula>OR(AP$69=$B28,AP$70=$B28)</formula>
    </cfRule>
  </conditionalFormatting>
  <conditionalFormatting sqref="AW29:AY29">
    <cfRule type="expression" dxfId="288" priority="132">
      <formula>OR(AW$69=$B28,AW$70=$B28)</formula>
    </cfRule>
  </conditionalFormatting>
  <conditionalFormatting sqref="U32:AA32">
    <cfRule type="expression" dxfId="287" priority="130">
      <formula>OR(U$69=$B31,U$70=$B31)</formula>
    </cfRule>
  </conditionalFormatting>
  <conditionalFormatting sqref="AB32:AH32">
    <cfRule type="expression" dxfId="286" priority="128">
      <formula>OR(AB$69=$B31,AB$70=$B31)</formula>
    </cfRule>
  </conditionalFormatting>
  <conditionalFormatting sqref="AI32:AO32">
    <cfRule type="expression" dxfId="285" priority="126">
      <formula>OR(AI$69=$B31,AI$70=$B31)</formula>
    </cfRule>
  </conditionalFormatting>
  <conditionalFormatting sqref="AP32:AV32">
    <cfRule type="expression" dxfId="284" priority="124">
      <formula>OR(AP$69=$B31,AP$70=$B31)</formula>
    </cfRule>
  </conditionalFormatting>
  <conditionalFormatting sqref="AW32:AY32">
    <cfRule type="expression" dxfId="283" priority="122">
      <formula>OR(AW$69=$B31,AW$70=$B31)</formula>
    </cfRule>
  </conditionalFormatting>
  <conditionalFormatting sqref="U35:AA35">
    <cfRule type="expression" dxfId="282" priority="120">
      <formula>OR(U$69=$B34,U$70=$B34)</formula>
    </cfRule>
  </conditionalFormatting>
  <conditionalFormatting sqref="AB35:AH35">
    <cfRule type="expression" dxfId="281" priority="118">
      <formula>OR(AB$69=$B34,AB$70=$B34)</formula>
    </cfRule>
  </conditionalFormatting>
  <conditionalFormatting sqref="AI35:AO35">
    <cfRule type="expression" dxfId="280" priority="116">
      <formula>OR(AI$69=$B34,AI$70=$B34)</formula>
    </cfRule>
  </conditionalFormatting>
  <conditionalFormatting sqref="AP35:AV35">
    <cfRule type="expression" dxfId="279" priority="114">
      <formula>OR(AP$69=$B34,AP$70=$B34)</formula>
    </cfRule>
  </conditionalFormatting>
  <conditionalFormatting sqref="AW35:AY35">
    <cfRule type="expression" dxfId="278" priority="112">
      <formula>OR(AW$69=$B34,AW$70=$B34)</formula>
    </cfRule>
  </conditionalFormatting>
  <conditionalFormatting sqref="U38:AA38">
    <cfRule type="expression" dxfId="277" priority="110">
      <formula>OR(U$69=$B37,U$70=$B37)</formula>
    </cfRule>
  </conditionalFormatting>
  <conditionalFormatting sqref="AB38:AH38">
    <cfRule type="expression" dxfId="276" priority="108">
      <formula>OR(AB$69=$B37,AB$70=$B37)</formula>
    </cfRule>
  </conditionalFormatting>
  <conditionalFormatting sqref="AI38:AO38">
    <cfRule type="expression" dxfId="275" priority="106">
      <formula>OR(AI$69=$B37,AI$70=$B37)</formula>
    </cfRule>
  </conditionalFormatting>
  <conditionalFormatting sqref="AP38:AV38">
    <cfRule type="expression" dxfId="274" priority="104">
      <formula>OR(AP$69=$B37,AP$70=$B37)</formula>
    </cfRule>
  </conditionalFormatting>
  <conditionalFormatting sqref="AW38:AY38">
    <cfRule type="expression" dxfId="273" priority="102">
      <formula>OR(AW$69=$B37,AW$70=$B37)</formula>
    </cfRule>
  </conditionalFormatting>
  <conditionalFormatting sqref="U41:AA41">
    <cfRule type="expression" dxfId="272" priority="100">
      <formula>OR(U$69=$B40,U$70=$B40)</formula>
    </cfRule>
  </conditionalFormatting>
  <conditionalFormatting sqref="AB41:AH41">
    <cfRule type="expression" dxfId="271" priority="98">
      <formula>OR(AB$69=$B40,AB$70=$B40)</formula>
    </cfRule>
  </conditionalFormatting>
  <conditionalFormatting sqref="AI41:AO41">
    <cfRule type="expression" dxfId="270" priority="96">
      <formula>OR(AI$69=$B40,AI$70=$B40)</formula>
    </cfRule>
  </conditionalFormatting>
  <conditionalFormatting sqref="AP41:AV41">
    <cfRule type="expression" dxfId="269" priority="94">
      <formula>OR(AP$69=$B40,AP$70=$B40)</formula>
    </cfRule>
  </conditionalFormatting>
  <conditionalFormatting sqref="AP40:AV41">
    <cfRule type="expression" dxfId="268" priority="93">
      <formula>INDIRECT(ADDRESS(ROW(),COLUMN()))=TRUNC(INDIRECT(ADDRESS(ROW(),COLUMN())))</formula>
    </cfRule>
  </conditionalFormatting>
  <conditionalFormatting sqref="AW41:AY41">
    <cfRule type="expression" dxfId="267" priority="92">
      <formula>OR(AW$69=$B40,AW$70=$B40)</formula>
    </cfRule>
  </conditionalFormatting>
  <conditionalFormatting sqref="AW40:AY41">
    <cfRule type="expression" dxfId="266" priority="91">
      <formula>INDIRECT(ADDRESS(ROW(),COLUMN()))=TRUNC(INDIRECT(ADDRESS(ROW(),COLUMN())))</formula>
    </cfRule>
  </conditionalFormatting>
  <conditionalFormatting sqref="U44:AA44">
    <cfRule type="expression" dxfId="265" priority="90">
      <formula>OR(U$69=$B43,U$70=$B43)</formula>
    </cfRule>
  </conditionalFormatting>
  <conditionalFormatting sqref="U43:AA44">
    <cfRule type="expression" dxfId="264" priority="89">
      <formula>INDIRECT(ADDRESS(ROW(),COLUMN()))=TRUNC(INDIRECT(ADDRESS(ROW(),COLUMN())))</formula>
    </cfRule>
  </conditionalFormatting>
  <conditionalFormatting sqref="AB44:AH44">
    <cfRule type="expression" dxfId="263" priority="88">
      <formula>OR(AB$69=$B43,AB$70=$B43)</formula>
    </cfRule>
  </conditionalFormatting>
  <conditionalFormatting sqref="AB43:AH44">
    <cfRule type="expression" dxfId="262" priority="87">
      <formula>INDIRECT(ADDRESS(ROW(),COLUMN()))=TRUNC(INDIRECT(ADDRESS(ROW(),COLUMN())))</formula>
    </cfRule>
  </conditionalFormatting>
  <conditionalFormatting sqref="AI44:AO44">
    <cfRule type="expression" dxfId="261" priority="86">
      <formula>OR(AI$69=$B43,AI$70=$B43)</formula>
    </cfRule>
  </conditionalFormatting>
  <conditionalFormatting sqref="AI43:AO44">
    <cfRule type="expression" dxfId="260" priority="85">
      <formula>INDIRECT(ADDRESS(ROW(),COLUMN()))=TRUNC(INDIRECT(ADDRESS(ROW(),COLUMN())))</formula>
    </cfRule>
  </conditionalFormatting>
  <conditionalFormatting sqref="AP44:AV44">
    <cfRule type="expression" dxfId="259" priority="84">
      <formula>OR(AP$69=$B43,AP$70=$B43)</formula>
    </cfRule>
  </conditionalFormatting>
  <conditionalFormatting sqref="AP43:AV44">
    <cfRule type="expression" dxfId="258" priority="83">
      <formula>INDIRECT(ADDRESS(ROW(),COLUMN()))=TRUNC(INDIRECT(ADDRESS(ROW(),COLUMN())))</formula>
    </cfRule>
  </conditionalFormatting>
  <conditionalFormatting sqref="AW44:AY44">
    <cfRule type="expression" dxfId="257" priority="82">
      <formula>OR(AW$69=$B43,AW$70=$B43)</formula>
    </cfRule>
  </conditionalFormatting>
  <conditionalFormatting sqref="AW43:AY44">
    <cfRule type="expression" dxfId="256" priority="81">
      <formula>INDIRECT(ADDRESS(ROW(),COLUMN()))=TRUNC(INDIRECT(ADDRESS(ROW(),COLUMN())))</formula>
    </cfRule>
  </conditionalFormatting>
  <conditionalFormatting sqref="U47:AA47">
    <cfRule type="expression" dxfId="255" priority="80">
      <formula>OR(U$69=$B46,U$70=$B46)</formula>
    </cfRule>
  </conditionalFormatting>
  <conditionalFormatting sqref="U46:AA47">
    <cfRule type="expression" dxfId="254" priority="79">
      <formula>INDIRECT(ADDRESS(ROW(),COLUMN()))=TRUNC(INDIRECT(ADDRESS(ROW(),COLUMN())))</formula>
    </cfRule>
  </conditionalFormatting>
  <conditionalFormatting sqref="AB47:AH47">
    <cfRule type="expression" dxfId="253" priority="78">
      <formula>OR(AB$69=$B46,AB$70=$B46)</formula>
    </cfRule>
  </conditionalFormatting>
  <conditionalFormatting sqref="AB46:AH47">
    <cfRule type="expression" dxfId="252" priority="77">
      <formula>INDIRECT(ADDRESS(ROW(),COLUMN()))=TRUNC(INDIRECT(ADDRESS(ROW(),COLUMN())))</formula>
    </cfRule>
  </conditionalFormatting>
  <conditionalFormatting sqref="AI47:AO47">
    <cfRule type="expression" dxfId="251" priority="76">
      <formula>OR(AI$69=$B46,AI$70=$B46)</formula>
    </cfRule>
  </conditionalFormatting>
  <conditionalFormatting sqref="AI46:AO47">
    <cfRule type="expression" dxfId="250" priority="75">
      <formula>INDIRECT(ADDRESS(ROW(),COLUMN()))=TRUNC(INDIRECT(ADDRESS(ROW(),COLUMN())))</formula>
    </cfRule>
  </conditionalFormatting>
  <conditionalFormatting sqref="AP47:AV47">
    <cfRule type="expression" dxfId="249" priority="74">
      <formula>OR(AP$69=$B46,AP$70=$B46)</formula>
    </cfRule>
  </conditionalFormatting>
  <conditionalFormatting sqref="AP46:AV47">
    <cfRule type="expression" dxfId="248" priority="73">
      <formula>INDIRECT(ADDRESS(ROW(),COLUMN()))=TRUNC(INDIRECT(ADDRESS(ROW(),COLUMN())))</formula>
    </cfRule>
  </conditionalFormatting>
  <conditionalFormatting sqref="AW47:AY47">
    <cfRule type="expression" dxfId="247" priority="72">
      <formula>OR(AW$69=$B46,AW$70=$B46)</formula>
    </cfRule>
  </conditionalFormatting>
  <conditionalFormatting sqref="AW46:AY47">
    <cfRule type="expression" dxfId="246" priority="71">
      <formula>INDIRECT(ADDRESS(ROW(),COLUMN()))=TRUNC(INDIRECT(ADDRESS(ROW(),COLUMN())))</formula>
    </cfRule>
  </conditionalFormatting>
  <conditionalFormatting sqref="U50:AA50">
    <cfRule type="expression" dxfId="245" priority="70">
      <formula>OR(U$69=$B49,U$70=$B49)</formula>
    </cfRule>
  </conditionalFormatting>
  <conditionalFormatting sqref="U49:AA50">
    <cfRule type="expression" dxfId="244" priority="69">
      <formula>INDIRECT(ADDRESS(ROW(),COLUMN()))=TRUNC(INDIRECT(ADDRESS(ROW(),COLUMN())))</formula>
    </cfRule>
  </conditionalFormatting>
  <conditionalFormatting sqref="AB50:AH50">
    <cfRule type="expression" dxfId="243" priority="68">
      <formula>OR(AB$69=$B49,AB$70=$B49)</formula>
    </cfRule>
  </conditionalFormatting>
  <conditionalFormatting sqref="AB49:AH50">
    <cfRule type="expression" dxfId="242" priority="67">
      <formula>INDIRECT(ADDRESS(ROW(),COLUMN()))=TRUNC(INDIRECT(ADDRESS(ROW(),COLUMN())))</formula>
    </cfRule>
  </conditionalFormatting>
  <conditionalFormatting sqref="AI50:AO50">
    <cfRule type="expression" dxfId="241" priority="66">
      <formula>OR(AI$69=$B49,AI$70=$B49)</formula>
    </cfRule>
  </conditionalFormatting>
  <conditionalFormatting sqref="AI49:AO50">
    <cfRule type="expression" dxfId="240" priority="65">
      <formula>INDIRECT(ADDRESS(ROW(),COLUMN()))=TRUNC(INDIRECT(ADDRESS(ROW(),COLUMN())))</formula>
    </cfRule>
  </conditionalFormatting>
  <conditionalFormatting sqref="AP50:AV50">
    <cfRule type="expression" dxfId="239" priority="64">
      <formula>OR(AP$69=$B49,AP$70=$B49)</formula>
    </cfRule>
  </conditionalFormatting>
  <conditionalFormatting sqref="AP49:AV50">
    <cfRule type="expression" dxfId="238" priority="63">
      <formula>INDIRECT(ADDRESS(ROW(),COLUMN()))=TRUNC(INDIRECT(ADDRESS(ROW(),COLUMN())))</formula>
    </cfRule>
  </conditionalFormatting>
  <conditionalFormatting sqref="AW50:AY50">
    <cfRule type="expression" dxfId="237" priority="62">
      <formula>OR(AW$69=$B49,AW$70=$B49)</formula>
    </cfRule>
  </conditionalFormatting>
  <conditionalFormatting sqref="AW49:AY50">
    <cfRule type="expression" dxfId="236" priority="61">
      <formula>INDIRECT(ADDRESS(ROW(),COLUMN()))=TRUNC(INDIRECT(ADDRESS(ROW(),COLUMN())))</formula>
    </cfRule>
  </conditionalFormatting>
  <conditionalFormatting sqref="U53:AA53">
    <cfRule type="expression" dxfId="235" priority="60">
      <formula>OR(U$69=$B52,U$70=$B52)</formula>
    </cfRule>
  </conditionalFormatting>
  <conditionalFormatting sqref="U52:AA53">
    <cfRule type="expression" dxfId="234" priority="59">
      <formula>INDIRECT(ADDRESS(ROW(),COLUMN()))=TRUNC(INDIRECT(ADDRESS(ROW(),COLUMN())))</formula>
    </cfRule>
  </conditionalFormatting>
  <conditionalFormatting sqref="AB53:AH53">
    <cfRule type="expression" dxfId="233" priority="58">
      <formula>OR(AB$69=$B52,AB$70=$B52)</formula>
    </cfRule>
  </conditionalFormatting>
  <conditionalFormatting sqref="AB52:AH53">
    <cfRule type="expression" dxfId="232" priority="57">
      <formula>INDIRECT(ADDRESS(ROW(),COLUMN()))=TRUNC(INDIRECT(ADDRESS(ROW(),COLUMN())))</formula>
    </cfRule>
  </conditionalFormatting>
  <conditionalFormatting sqref="AI53:AO53">
    <cfRule type="expression" dxfId="231" priority="56">
      <formula>OR(AI$69=$B52,AI$70=$B52)</formula>
    </cfRule>
  </conditionalFormatting>
  <conditionalFormatting sqref="AI52:AO53">
    <cfRule type="expression" dxfId="230" priority="55">
      <formula>INDIRECT(ADDRESS(ROW(),COLUMN()))=TRUNC(INDIRECT(ADDRESS(ROW(),COLUMN())))</formula>
    </cfRule>
  </conditionalFormatting>
  <conditionalFormatting sqref="AP53:AV53">
    <cfRule type="expression" dxfId="229" priority="54">
      <formula>OR(AP$69=$B52,AP$70=$B52)</formula>
    </cfRule>
  </conditionalFormatting>
  <conditionalFormatting sqref="AP52:AV53">
    <cfRule type="expression" dxfId="228" priority="53">
      <formula>INDIRECT(ADDRESS(ROW(),COLUMN()))=TRUNC(INDIRECT(ADDRESS(ROW(),COLUMN())))</formula>
    </cfRule>
  </conditionalFormatting>
  <conditionalFormatting sqref="AW53:AY53">
    <cfRule type="expression" dxfId="227" priority="52">
      <formula>OR(AW$69=$B52,AW$70=$B52)</formula>
    </cfRule>
  </conditionalFormatting>
  <conditionalFormatting sqref="AW52:AY53">
    <cfRule type="expression" dxfId="226" priority="51">
      <formula>INDIRECT(ADDRESS(ROW(),COLUMN()))=TRUNC(INDIRECT(ADDRESS(ROW(),COLUMN())))</formula>
    </cfRule>
  </conditionalFormatting>
  <conditionalFormatting sqref="U56:AA56">
    <cfRule type="expression" dxfId="225" priority="50">
      <formula>OR(U$69=$B55,U$70=$B55)</formula>
    </cfRule>
  </conditionalFormatting>
  <conditionalFormatting sqref="U55:AA56">
    <cfRule type="expression" dxfId="224" priority="49">
      <formula>INDIRECT(ADDRESS(ROW(),COLUMN()))=TRUNC(INDIRECT(ADDRESS(ROW(),COLUMN())))</formula>
    </cfRule>
  </conditionalFormatting>
  <conditionalFormatting sqref="AB56:AH56">
    <cfRule type="expression" dxfId="223" priority="48">
      <formula>OR(AB$69=$B55,AB$70=$B55)</formula>
    </cfRule>
  </conditionalFormatting>
  <conditionalFormatting sqref="AB55:AH56">
    <cfRule type="expression" dxfId="222" priority="47">
      <formula>INDIRECT(ADDRESS(ROW(),COLUMN()))=TRUNC(INDIRECT(ADDRESS(ROW(),COLUMN())))</formula>
    </cfRule>
  </conditionalFormatting>
  <conditionalFormatting sqref="AI56:AO56">
    <cfRule type="expression" dxfId="221" priority="46">
      <formula>OR(AI$69=$B55,AI$70=$B55)</formula>
    </cfRule>
  </conditionalFormatting>
  <conditionalFormatting sqref="AI55:AO56">
    <cfRule type="expression" dxfId="220" priority="45">
      <formula>INDIRECT(ADDRESS(ROW(),COLUMN()))=TRUNC(INDIRECT(ADDRESS(ROW(),COLUMN())))</formula>
    </cfRule>
  </conditionalFormatting>
  <conditionalFormatting sqref="AP56:AV56">
    <cfRule type="expression" dxfId="219" priority="44">
      <formula>OR(AP$69=$B55,AP$70=$B55)</formula>
    </cfRule>
  </conditionalFormatting>
  <conditionalFormatting sqref="AP55:AV56">
    <cfRule type="expression" dxfId="218" priority="43">
      <formula>INDIRECT(ADDRESS(ROW(),COLUMN()))=TRUNC(INDIRECT(ADDRESS(ROW(),COLUMN())))</formula>
    </cfRule>
  </conditionalFormatting>
  <conditionalFormatting sqref="AW56:AY56">
    <cfRule type="expression" dxfId="217" priority="42">
      <formula>OR(AW$69=$B55,AW$70=$B55)</formula>
    </cfRule>
  </conditionalFormatting>
  <conditionalFormatting sqref="AW55:AY56">
    <cfRule type="expression" dxfId="216" priority="41">
      <formula>INDIRECT(ADDRESS(ROW(),COLUMN()))=TRUNC(INDIRECT(ADDRESS(ROW(),COLUMN())))</formula>
    </cfRule>
  </conditionalFormatting>
  <conditionalFormatting sqref="U59:AA59">
    <cfRule type="expression" dxfId="215" priority="40">
      <formula>OR(U$69=$B58,U$70=$B58)</formula>
    </cfRule>
  </conditionalFormatting>
  <conditionalFormatting sqref="U58:AA59">
    <cfRule type="expression" dxfId="214" priority="39">
      <formula>INDIRECT(ADDRESS(ROW(),COLUMN()))=TRUNC(INDIRECT(ADDRESS(ROW(),COLUMN())))</formula>
    </cfRule>
  </conditionalFormatting>
  <conditionalFormatting sqref="AB59:AH59">
    <cfRule type="expression" dxfId="213" priority="38">
      <formula>OR(AB$69=$B58,AB$70=$B58)</formula>
    </cfRule>
  </conditionalFormatting>
  <conditionalFormatting sqref="AB58:AH59">
    <cfRule type="expression" dxfId="212" priority="37">
      <formula>INDIRECT(ADDRESS(ROW(),COLUMN()))=TRUNC(INDIRECT(ADDRESS(ROW(),COLUMN())))</formula>
    </cfRule>
  </conditionalFormatting>
  <conditionalFormatting sqref="AI59:AO59">
    <cfRule type="expression" dxfId="211" priority="36">
      <formula>OR(AI$69=$B58,AI$70=$B58)</formula>
    </cfRule>
  </conditionalFormatting>
  <conditionalFormatting sqref="AI58:AO59">
    <cfRule type="expression" dxfId="210" priority="35">
      <formula>INDIRECT(ADDRESS(ROW(),COLUMN()))=TRUNC(INDIRECT(ADDRESS(ROW(),COLUMN())))</formula>
    </cfRule>
  </conditionalFormatting>
  <conditionalFormatting sqref="AP59:AV59">
    <cfRule type="expression" dxfId="209" priority="34">
      <formula>OR(AP$69=$B58,AP$70=$B58)</formula>
    </cfRule>
  </conditionalFormatting>
  <conditionalFormatting sqref="AP58:AV59">
    <cfRule type="expression" dxfId="208" priority="33">
      <formula>INDIRECT(ADDRESS(ROW(),COLUMN()))=TRUNC(INDIRECT(ADDRESS(ROW(),COLUMN())))</formula>
    </cfRule>
  </conditionalFormatting>
  <conditionalFormatting sqref="AW59:AY59">
    <cfRule type="expression" dxfId="207" priority="32">
      <formula>OR(AW$69=$B58,AW$70=$B58)</formula>
    </cfRule>
  </conditionalFormatting>
  <conditionalFormatting sqref="AW58:AY59">
    <cfRule type="expression" dxfId="206" priority="31">
      <formula>INDIRECT(ADDRESS(ROW(),COLUMN()))=TRUNC(INDIRECT(ADDRESS(ROW(),COLUMN())))</formula>
    </cfRule>
  </conditionalFormatting>
  <conditionalFormatting sqref="U62:AA62">
    <cfRule type="expression" dxfId="205" priority="30">
      <formula>OR(U$69=$B61,U$70=$B61)</formula>
    </cfRule>
  </conditionalFormatting>
  <conditionalFormatting sqref="U61:AA62">
    <cfRule type="expression" dxfId="204" priority="29">
      <formula>INDIRECT(ADDRESS(ROW(),COLUMN()))=TRUNC(INDIRECT(ADDRESS(ROW(),COLUMN())))</formula>
    </cfRule>
  </conditionalFormatting>
  <conditionalFormatting sqref="AB62:AH62">
    <cfRule type="expression" dxfId="203" priority="28">
      <formula>OR(AB$69=$B61,AB$70=$B61)</formula>
    </cfRule>
  </conditionalFormatting>
  <conditionalFormatting sqref="AB61:AH62">
    <cfRule type="expression" dxfId="202" priority="27">
      <formula>INDIRECT(ADDRESS(ROW(),COLUMN()))=TRUNC(INDIRECT(ADDRESS(ROW(),COLUMN())))</formula>
    </cfRule>
  </conditionalFormatting>
  <conditionalFormatting sqref="AI62:AO62">
    <cfRule type="expression" dxfId="201" priority="26">
      <formula>OR(AI$69=$B61,AI$70=$B61)</formula>
    </cfRule>
  </conditionalFormatting>
  <conditionalFormatting sqref="AI61:AO62">
    <cfRule type="expression" dxfId="200" priority="25">
      <formula>INDIRECT(ADDRESS(ROW(),COLUMN()))=TRUNC(INDIRECT(ADDRESS(ROW(),COLUMN())))</formula>
    </cfRule>
  </conditionalFormatting>
  <conditionalFormatting sqref="AP62:AV62">
    <cfRule type="expression" dxfId="199" priority="24">
      <formula>OR(AP$69=$B61,AP$70=$B61)</formula>
    </cfRule>
  </conditionalFormatting>
  <conditionalFormatting sqref="AP61:AV62">
    <cfRule type="expression" dxfId="198" priority="23">
      <formula>INDIRECT(ADDRESS(ROW(),COLUMN()))=TRUNC(INDIRECT(ADDRESS(ROW(),COLUMN())))</formula>
    </cfRule>
  </conditionalFormatting>
  <conditionalFormatting sqref="AW62:AY62">
    <cfRule type="expression" dxfId="197" priority="22">
      <formula>OR(AW$69=$B61,AW$70=$B61)</formula>
    </cfRule>
  </conditionalFormatting>
  <conditionalFormatting sqref="AW61:AY62">
    <cfRule type="expression" dxfId="196" priority="21">
      <formula>INDIRECT(ADDRESS(ROW(),COLUMN()))=TRUNC(INDIRECT(ADDRESS(ROW(),COLUMN())))</formula>
    </cfRule>
  </conditionalFormatting>
  <conditionalFormatting sqref="U65:AA65">
    <cfRule type="expression" dxfId="195" priority="20">
      <formula>OR(U$69=$B64,U$70=$B64)</formula>
    </cfRule>
  </conditionalFormatting>
  <conditionalFormatting sqref="U64:AA65">
    <cfRule type="expression" dxfId="194" priority="19">
      <formula>INDIRECT(ADDRESS(ROW(),COLUMN()))=TRUNC(INDIRECT(ADDRESS(ROW(),COLUMN())))</formula>
    </cfRule>
  </conditionalFormatting>
  <conditionalFormatting sqref="AB65:AH65">
    <cfRule type="expression" dxfId="193" priority="18">
      <formula>OR(AB$69=$B64,AB$70=$B64)</formula>
    </cfRule>
  </conditionalFormatting>
  <conditionalFormatting sqref="AB64:AH65">
    <cfRule type="expression" dxfId="192" priority="17">
      <formula>INDIRECT(ADDRESS(ROW(),COLUMN()))=TRUNC(INDIRECT(ADDRESS(ROW(),COLUMN())))</formula>
    </cfRule>
  </conditionalFormatting>
  <conditionalFormatting sqref="AI65:AO65">
    <cfRule type="expression" dxfId="191" priority="16">
      <formula>OR(AI$69=$B64,AI$70=$B64)</formula>
    </cfRule>
  </conditionalFormatting>
  <conditionalFormatting sqref="AI64:AO65">
    <cfRule type="expression" dxfId="190" priority="15">
      <formula>INDIRECT(ADDRESS(ROW(),COLUMN()))=TRUNC(INDIRECT(ADDRESS(ROW(),COLUMN())))</formula>
    </cfRule>
  </conditionalFormatting>
  <conditionalFormatting sqref="AP65:AV65">
    <cfRule type="expression" dxfId="189" priority="14">
      <formula>OR(AP$69=$B64,AP$70=$B64)</formula>
    </cfRule>
  </conditionalFormatting>
  <conditionalFormatting sqref="AP64:AV65">
    <cfRule type="expression" dxfId="188" priority="13">
      <formula>INDIRECT(ADDRESS(ROW(),COLUMN()))=TRUNC(INDIRECT(ADDRESS(ROW(),COLUMN())))</formula>
    </cfRule>
  </conditionalFormatting>
  <conditionalFormatting sqref="AW65:AY65">
    <cfRule type="expression" dxfId="187" priority="12">
      <formula>OR(AW$69=$B64,AW$70=$B64)</formula>
    </cfRule>
  </conditionalFormatting>
  <conditionalFormatting sqref="AW64:AY65">
    <cfRule type="expression" dxfId="186" priority="11">
      <formula>INDIRECT(ADDRESS(ROW(),COLUMN()))=TRUNC(INDIRECT(ADDRESS(ROW(),COLUMN())))</formula>
    </cfRule>
  </conditionalFormatting>
  <conditionalFormatting sqref="U68:AA68">
    <cfRule type="expression" dxfId="185" priority="10">
      <formula>OR(U$69=$B67,U$70=$B67)</formula>
    </cfRule>
  </conditionalFormatting>
  <conditionalFormatting sqref="U67:AA68">
    <cfRule type="expression" dxfId="184" priority="9">
      <formula>INDIRECT(ADDRESS(ROW(),COLUMN()))=TRUNC(INDIRECT(ADDRESS(ROW(),COLUMN())))</formula>
    </cfRule>
  </conditionalFormatting>
  <conditionalFormatting sqref="AB68:AH68">
    <cfRule type="expression" dxfId="183" priority="8">
      <formula>OR(AB$69=$B67,AB$70=$B67)</formula>
    </cfRule>
  </conditionalFormatting>
  <conditionalFormatting sqref="AB67:AH68">
    <cfRule type="expression" dxfId="182" priority="7">
      <formula>INDIRECT(ADDRESS(ROW(),COLUMN()))=TRUNC(INDIRECT(ADDRESS(ROW(),COLUMN())))</formula>
    </cfRule>
  </conditionalFormatting>
  <conditionalFormatting sqref="AI68:AO68">
    <cfRule type="expression" dxfId="181" priority="6">
      <formula>OR(AI$69=$B67,AI$70=$B67)</formula>
    </cfRule>
  </conditionalFormatting>
  <conditionalFormatting sqref="AI67:AO68">
    <cfRule type="expression" dxfId="180" priority="5">
      <formula>INDIRECT(ADDRESS(ROW(),COLUMN()))=TRUNC(INDIRECT(ADDRESS(ROW(),COLUMN())))</formula>
    </cfRule>
  </conditionalFormatting>
  <conditionalFormatting sqref="AP68:AV68">
    <cfRule type="expression" dxfId="179" priority="4">
      <formula>OR(AP$69=$B67,AP$70=$B67)</formula>
    </cfRule>
  </conditionalFormatting>
  <conditionalFormatting sqref="AP67:AV68">
    <cfRule type="expression" dxfId="178" priority="3">
      <formula>INDIRECT(ADDRESS(ROW(),COLUMN()))=TRUNC(INDIRECT(ADDRESS(ROW(),COLUMN())))</formula>
    </cfRule>
  </conditionalFormatting>
  <conditionalFormatting sqref="AW68:AY68">
    <cfRule type="expression" dxfId="177" priority="2">
      <formula>OR(AW$69=$B67,AW$70=$B67)</formula>
    </cfRule>
  </conditionalFormatting>
  <conditionalFormatting sqref="AW67:AY68">
    <cfRule type="expression" dxfId="176"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0" zoomScaleNormal="55" zoomScaleSheetLayoutView="70" workbookViewId="0">
      <selection activeCell="C21" sqref="C21:E23"/>
    </sheetView>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397" t="s">
        <v>194</v>
      </c>
      <c r="AS1" s="398"/>
      <c r="AT1" s="398"/>
      <c r="AU1" s="398"/>
      <c r="AV1" s="398"/>
      <c r="AW1" s="398"/>
      <c r="AX1" s="398"/>
      <c r="AY1" s="398"/>
      <c r="AZ1" s="398"/>
      <c r="BA1" s="398"/>
      <c r="BB1" s="398"/>
      <c r="BC1" s="398"/>
      <c r="BD1" s="398"/>
      <c r="BE1" s="398"/>
      <c r="BF1" s="398"/>
      <c r="BG1" s="398"/>
      <c r="BH1" s="9" t="s">
        <v>2</v>
      </c>
    </row>
    <row r="2" spans="2:65" s="8" customFormat="1" ht="20.25" customHeight="1" x14ac:dyDescent="0.45">
      <c r="H2" s="7"/>
      <c r="K2" s="7"/>
      <c r="L2" s="7"/>
      <c r="N2" s="9"/>
      <c r="O2" s="9"/>
      <c r="P2" s="9"/>
      <c r="Q2" s="9"/>
      <c r="R2" s="9"/>
      <c r="S2" s="9"/>
      <c r="T2" s="9"/>
      <c r="U2" s="9"/>
      <c r="Z2" s="112" t="s">
        <v>27</v>
      </c>
      <c r="AA2" s="399">
        <v>6</v>
      </c>
      <c r="AB2" s="399"/>
      <c r="AC2" s="112" t="s">
        <v>28</v>
      </c>
      <c r="AD2" s="400">
        <f>IF(AA2=0,"",YEAR(DATE(2018+AA2,1,1)))</f>
        <v>2024</v>
      </c>
      <c r="AE2" s="400"/>
      <c r="AF2" s="113" t="s">
        <v>29</v>
      </c>
      <c r="AG2" s="113" t="s">
        <v>1</v>
      </c>
      <c r="AH2" s="399">
        <v>4</v>
      </c>
      <c r="AI2" s="399"/>
      <c r="AJ2" s="113" t="s">
        <v>24</v>
      </c>
      <c r="AQ2" s="9" t="s">
        <v>31</v>
      </c>
      <c r="AR2" s="399" t="s">
        <v>202</v>
      </c>
      <c r="AS2" s="399"/>
      <c r="AT2" s="399"/>
      <c r="AU2" s="399"/>
      <c r="AV2" s="399"/>
      <c r="AW2" s="399"/>
      <c r="AX2" s="399"/>
      <c r="AY2" s="399"/>
      <c r="AZ2" s="399"/>
      <c r="BA2" s="399"/>
      <c r="BB2" s="399"/>
      <c r="BC2" s="399"/>
      <c r="BD2" s="399"/>
      <c r="BE2" s="399"/>
      <c r="BF2" s="399"/>
      <c r="BG2" s="399"/>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350" t="s">
        <v>181</v>
      </c>
      <c r="BD3" s="351"/>
      <c r="BE3" s="351"/>
      <c r="BF3" s="352"/>
      <c r="BG3" s="9"/>
    </row>
    <row r="4" spans="2:65" s="8" customFormat="1" ht="20.25" customHeight="1" x14ac:dyDescent="0.45">
      <c r="H4" s="7"/>
      <c r="K4" s="7"/>
      <c r="M4" s="9"/>
      <c r="N4" s="9"/>
      <c r="O4" s="9"/>
      <c r="P4" s="9"/>
      <c r="Q4" s="9"/>
      <c r="R4" s="9"/>
      <c r="S4" s="9"/>
      <c r="AA4" s="35"/>
      <c r="AB4" s="35"/>
      <c r="AC4" s="36"/>
      <c r="AD4" s="37"/>
      <c r="AE4" s="36"/>
      <c r="BB4" s="38" t="s">
        <v>149</v>
      </c>
      <c r="BC4" s="350" t="s">
        <v>150</v>
      </c>
      <c r="BD4" s="351"/>
      <c r="BE4" s="351"/>
      <c r="BF4" s="35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57">
        <v>40</v>
      </c>
      <c r="AZ6" s="258"/>
      <c r="BA6" s="2" t="s">
        <v>22</v>
      </c>
      <c r="BB6" s="6"/>
      <c r="BC6" s="257">
        <v>160</v>
      </c>
      <c r="BD6" s="258"/>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402">
        <f>DAY(EOMONTH(DATE(AD2,AH2,1),0))</f>
        <v>30</v>
      </c>
      <c r="BD8" s="403"/>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57"/>
      <c r="BD10" s="258"/>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49"/>
      <c r="V12" s="349"/>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401"/>
      <c r="AN13" s="401"/>
      <c r="AO13" s="66" t="s">
        <v>203</v>
      </c>
      <c r="AP13" s="73"/>
      <c r="AQ13" s="79"/>
      <c r="AR13" s="79"/>
      <c r="AS13" s="73" t="s">
        <v>95</v>
      </c>
      <c r="AT13" s="70"/>
      <c r="AU13" s="70"/>
      <c r="AV13" s="70"/>
      <c r="AW13" s="70"/>
      <c r="AX13" s="70"/>
      <c r="AY13" s="70"/>
      <c r="AZ13" s="70"/>
      <c r="BA13" s="70"/>
      <c r="BB13" s="358">
        <v>0.29166666666666669</v>
      </c>
      <c r="BC13" s="359"/>
      <c r="BD13" s="360"/>
      <c r="BE13" s="76" t="s">
        <v>17</v>
      </c>
      <c r="BF13" s="358">
        <v>0.83333333333333337</v>
      </c>
      <c r="BG13" s="359"/>
      <c r="BH13" s="36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401"/>
      <c r="AN14" s="401"/>
      <c r="AO14" s="240" t="s">
        <v>204</v>
      </c>
      <c r="AP14" s="241"/>
      <c r="AQ14" s="241"/>
      <c r="AR14" s="80"/>
      <c r="AS14" s="73" t="s">
        <v>96</v>
      </c>
      <c r="AT14" s="70"/>
      <c r="AU14" s="70"/>
      <c r="AV14" s="70"/>
      <c r="AW14" s="70"/>
      <c r="AX14" s="70"/>
      <c r="AY14" s="70"/>
      <c r="AZ14" s="70"/>
      <c r="BA14" s="70"/>
      <c r="BB14" s="358">
        <v>0.83333333333333337</v>
      </c>
      <c r="BC14" s="359"/>
      <c r="BD14" s="360"/>
      <c r="BE14" s="76" t="s">
        <v>17</v>
      </c>
      <c r="BF14" s="358">
        <v>0.29166666666666669</v>
      </c>
      <c r="BG14" s="359"/>
      <c r="BH14" s="36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61" t="s">
        <v>20</v>
      </c>
      <c r="C16" s="364" t="s">
        <v>221</v>
      </c>
      <c r="D16" s="365"/>
      <c r="E16" s="366"/>
      <c r="F16" s="183"/>
      <c r="G16" s="186"/>
      <c r="H16" s="373" t="s">
        <v>222</v>
      </c>
      <c r="I16" s="376" t="s">
        <v>223</v>
      </c>
      <c r="J16" s="365"/>
      <c r="K16" s="365"/>
      <c r="L16" s="366"/>
      <c r="M16" s="376" t="s">
        <v>224</v>
      </c>
      <c r="N16" s="365"/>
      <c r="O16" s="366"/>
      <c r="P16" s="376" t="s">
        <v>97</v>
      </c>
      <c r="Q16" s="365"/>
      <c r="R16" s="365"/>
      <c r="S16" s="365"/>
      <c r="T16" s="394"/>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79" t="str">
        <f>IF(BC3="計画","(12)1～4週目の勤務時間数合計","(12)1か月の勤務時間数　合計")</f>
        <v>(12)1か月の勤務時間数　合計</v>
      </c>
      <c r="BA16" s="380"/>
      <c r="BB16" s="385" t="s">
        <v>226</v>
      </c>
      <c r="BC16" s="386"/>
      <c r="BD16" s="364" t="s">
        <v>227</v>
      </c>
      <c r="BE16" s="365"/>
      <c r="BF16" s="365"/>
      <c r="BG16" s="365"/>
      <c r="BH16" s="394"/>
    </row>
    <row r="17" spans="2:60" ht="20.25" customHeight="1" x14ac:dyDescent="0.45">
      <c r="B17" s="362"/>
      <c r="C17" s="367"/>
      <c r="D17" s="368"/>
      <c r="E17" s="369"/>
      <c r="F17" s="184"/>
      <c r="G17" s="187"/>
      <c r="H17" s="374"/>
      <c r="I17" s="377"/>
      <c r="J17" s="368"/>
      <c r="K17" s="368"/>
      <c r="L17" s="369"/>
      <c r="M17" s="377"/>
      <c r="N17" s="368"/>
      <c r="O17" s="369"/>
      <c r="P17" s="377"/>
      <c r="Q17" s="368"/>
      <c r="R17" s="368"/>
      <c r="S17" s="368"/>
      <c r="T17" s="395"/>
      <c r="U17" s="391" t="s">
        <v>11</v>
      </c>
      <c r="V17" s="391"/>
      <c r="W17" s="391"/>
      <c r="X17" s="391"/>
      <c r="Y17" s="391"/>
      <c r="Z17" s="391"/>
      <c r="AA17" s="392"/>
      <c r="AB17" s="393" t="s">
        <v>12</v>
      </c>
      <c r="AC17" s="391"/>
      <c r="AD17" s="391"/>
      <c r="AE17" s="391"/>
      <c r="AF17" s="391"/>
      <c r="AG17" s="391"/>
      <c r="AH17" s="392"/>
      <c r="AI17" s="393" t="s">
        <v>13</v>
      </c>
      <c r="AJ17" s="391"/>
      <c r="AK17" s="391"/>
      <c r="AL17" s="391"/>
      <c r="AM17" s="391"/>
      <c r="AN17" s="391"/>
      <c r="AO17" s="392"/>
      <c r="AP17" s="393" t="s">
        <v>14</v>
      </c>
      <c r="AQ17" s="391"/>
      <c r="AR17" s="391"/>
      <c r="AS17" s="391"/>
      <c r="AT17" s="391"/>
      <c r="AU17" s="391"/>
      <c r="AV17" s="392"/>
      <c r="AW17" s="393" t="s">
        <v>15</v>
      </c>
      <c r="AX17" s="391"/>
      <c r="AY17" s="391"/>
      <c r="AZ17" s="381"/>
      <c r="BA17" s="382"/>
      <c r="BB17" s="387"/>
      <c r="BC17" s="388"/>
      <c r="BD17" s="367"/>
      <c r="BE17" s="368"/>
      <c r="BF17" s="368"/>
      <c r="BG17" s="368"/>
      <c r="BH17" s="395"/>
    </row>
    <row r="18" spans="2:60" ht="20.25" customHeight="1" x14ac:dyDescent="0.45">
      <c r="B18" s="362"/>
      <c r="C18" s="367"/>
      <c r="D18" s="368"/>
      <c r="E18" s="369"/>
      <c r="F18" s="184"/>
      <c r="G18" s="187"/>
      <c r="H18" s="374"/>
      <c r="I18" s="377"/>
      <c r="J18" s="368"/>
      <c r="K18" s="368"/>
      <c r="L18" s="369"/>
      <c r="M18" s="377"/>
      <c r="N18" s="368"/>
      <c r="O18" s="369"/>
      <c r="P18" s="377"/>
      <c r="Q18" s="368"/>
      <c r="R18" s="368"/>
      <c r="S18" s="368"/>
      <c r="T18" s="395"/>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81"/>
      <c r="BA18" s="382"/>
      <c r="BB18" s="387"/>
      <c r="BC18" s="388"/>
      <c r="BD18" s="367"/>
      <c r="BE18" s="368"/>
      <c r="BF18" s="368"/>
      <c r="BG18" s="368"/>
      <c r="BH18" s="395"/>
    </row>
    <row r="19" spans="2:60" ht="20.25" hidden="1" customHeight="1" x14ac:dyDescent="0.45">
      <c r="B19" s="362"/>
      <c r="C19" s="367"/>
      <c r="D19" s="368"/>
      <c r="E19" s="369"/>
      <c r="F19" s="184"/>
      <c r="G19" s="187"/>
      <c r="H19" s="374"/>
      <c r="I19" s="377"/>
      <c r="J19" s="368"/>
      <c r="K19" s="368"/>
      <c r="L19" s="369"/>
      <c r="M19" s="377"/>
      <c r="N19" s="368"/>
      <c r="O19" s="369"/>
      <c r="P19" s="377"/>
      <c r="Q19" s="368"/>
      <c r="R19" s="368"/>
      <c r="S19" s="368"/>
      <c r="T19" s="395"/>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81"/>
      <c r="BA19" s="382"/>
      <c r="BB19" s="387"/>
      <c r="BC19" s="388"/>
      <c r="BD19" s="367"/>
      <c r="BE19" s="368"/>
      <c r="BF19" s="368"/>
      <c r="BG19" s="368"/>
      <c r="BH19" s="395"/>
    </row>
    <row r="20" spans="2:60" ht="20.25" customHeight="1" thickBot="1" x14ac:dyDescent="0.5">
      <c r="B20" s="363"/>
      <c r="C20" s="370"/>
      <c r="D20" s="371"/>
      <c r="E20" s="372"/>
      <c r="F20" s="185"/>
      <c r="G20" s="188"/>
      <c r="H20" s="375"/>
      <c r="I20" s="378"/>
      <c r="J20" s="371"/>
      <c r="K20" s="371"/>
      <c r="L20" s="372"/>
      <c r="M20" s="378"/>
      <c r="N20" s="371"/>
      <c r="O20" s="372"/>
      <c r="P20" s="378"/>
      <c r="Q20" s="371"/>
      <c r="R20" s="371"/>
      <c r="S20" s="371"/>
      <c r="T20" s="39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83"/>
      <c r="BA20" s="384"/>
      <c r="BB20" s="389"/>
      <c r="BC20" s="390"/>
      <c r="BD20" s="370"/>
      <c r="BE20" s="371"/>
      <c r="BF20" s="371"/>
      <c r="BG20" s="371"/>
      <c r="BH20" s="396"/>
    </row>
    <row r="21" spans="2:60" ht="20.25" customHeight="1" x14ac:dyDescent="0.45">
      <c r="B21" s="122"/>
      <c r="C21" s="315"/>
      <c r="D21" s="316"/>
      <c r="E21" s="317"/>
      <c r="F21" s="181"/>
      <c r="G21" s="182"/>
      <c r="H21" s="353"/>
      <c r="I21" s="318"/>
      <c r="J21" s="319"/>
      <c r="K21" s="319"/>
      <c r="L21" s="320"/>
      <c r="M21" s="354"/>
      <c r="N21" s="355"/>
      <c r="O21" s="356"/>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404"/>
      <c r="BA21" s="405"/>
      <c r="BB21" s="406"/>
      <c r="BC21" s="405"/>
      <c r="BD21" s="407"/>
      <c r="BE21" s="408"/>
      <c r="BF21" s="408"/>
      <c r="BG21" s="408"/>
      <c r="BH21" s="409"/>
    </row>
    <row r="22" spans="2:60" ht="20.25" customHeight="1" x14ac:dyDescent="0.45">
      <c r="B22" s="125">
        <v>1</v>
      </c>
      <c r="C22" s="284"/>
      <c r="D22" s="285"/>
      <c r="E22" s="286"/>
      <c r="F22" s="178">
        <f>C21</f>
        <v>0</v>
      </c>
      <c r="G22" s="174"/>
      <c r="H22" s="294"/>
      <c r="I22" s="272"/>
      <c r="J22" s="273"/>
      <c r="K22" s="273"/>
      <c r="L22" s="274"/>
      <c r="M22" s="262"/>
      <c r="N22" s="263"/>
      <c r="O22" s="264"/>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309">
        <f>IF($BC$3="４週",SUM(U22:AV22),IF($BC$3="暦月",SUM(U22:AY22),""))</f>
        <v>0</v>
      </c>
      <c r="BA22" s="310"/>
      <c r="BB22" s="311">
        <f>IF($BC$3="４週",AZ22/4,IF($BC$3="暦月",(AZ22/($BC$8/7)),""))</f>
        <v>0</v>
      </c>
      <c r="BC22" s="310"/>
      <c r="BD22" s="303"/>
      <c r="BE22" s="304"/>
      <c r="BF22" s="304"/>
      <c r="BG22" s="304"/>
      <c r="BH22" s="305"/>
    </row>
    <row r="23" spans="2:60" ht="20.25" customHeight="1" x14ac:dyDescent="0.45">
      <c r="B23" s="127"/>
      <c r="C23" s="287"/>
      <c r="D23" s="288"/>
      <c r="E23" s="289"/>
      <c r="F23" s="179"/>
      <c r="G23" s="175">
        <f>C21</f>
        <v>0</v>
      </c>
      <c r="H23" s="299"/>
      <c r="I23" s="275"/>
      <c r="J23" s="276"/>
      <c r="K23" s="276"/>
      <c r="L23" s="277"/>
      <c r="M23" s="265"/>
      <c r="N23" s="266"/>
      <c r="O23" s="267"/>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312">
        <f>IF($BC$3="４週",SUM(U23:AV23),IF($BC$3="暦月",SUM(U23:AY23),""))</f>
        <v>0</v>
      </c>
      <c r="BA23" s="313"/>
      <c r="BB23" s="314">
        <f>IF($BC$3="４週",AZ23/4,IF($BC$3="暦月",(AZ23/($BC$8/7)),""))</f>
        <v>0</v>
      </c>
      <c r="BC23" s="313"/>
      <c r="BD23" s="306"/>
      <c r="BE23" s="307"/>
      <c r="BF23" s="307"/>
      <c r="BG23" s="307"/>
      <c r="BH23" s="308"/>
    </row>
    <row r="24" spans="2:60" ht="20.25" customHeight="1" x14ac:dyDescent="0.45">
      <c r="B24" s="129"/>
      <c r="C24" s="281"/>
      <c r="D24" s="282"/>
      <c r="E24" s="283"/>
      <c r="F24" s="177"/>
      <c r="G24" s="173"/>
      <c r="H24" s="357"/>
      <c r="I24" s="269"/>
      <c r="J24" s="270"/>
      <c r="K24" s="270"/>
      <c r="L24" s="271"/>
      <c r="M24" s="259"/>
      <c r="N24" s="260"/>
      <c r="O24" s="261"/>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68"/>
      <c r="BA24" s="256"/>
      <c r="BB24" s="255"/>
      <c r="BC24" s="256"/>
      <c r="BD24" s="300"/>
      <c r="BE24" s="301"/>
      <c r="BF24" s="301"/>
      <c r="BG24" s="301"/>
      <c r="BH24" s="302"/>
    </row>
    <row r="25" spans="2:60" ht="20.25" customHeight="1" x14ac:dyDescent="0.45">
      <c r="B25" s="125">
        <f>B22+1</f>
        <v>2</v>
      </c>
      <c r="C25" s="284"/>
      <c r="D25" s="285"/>
      <c r="E25" s="286"/>
      <c r="F25" s="178">
        <f>C24</f>
        <v>0</v>
      </c>
      <c r="G25" s="174"/>
      <c r="H25" s="294"/>
      <c r="I25" s="272"/>
      <c r="J25" s="273"/>
      <c r="K25" s="273"/>
      <c r="L25" s="274"/>
      <c r="M25" s="262"/>
      <c r="N25" s="263"/>
      <c r="O25" s="264"/>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309">
        <f>IF($BC$3="４週",SUM(U25:AV25),IF($BC$3="暦月",SUM(U25:AY25),""))</f>
        <v>0</v>
      </c>
      <c r="BA25" s="310"/>
      <c r="BB25" s="311">
        <f>IF($BC$3="４週",AZ25/4,IF($BC$3="暦月",(AZ25/($BC$8/7)),""))</f>
        <v>0</v>
      </c>
      <c r="BC25" s="310"/>
      <c r="BD25" s="303"/>
      <c r="BE25" s="304"/>
      <c r="BF25" s="304"/>
      <c r="BG25" s="304"/>
      <c r="BH25" s="305"/>
    </row>
    <row r="26" spans="2:60" ht="20.25" customHeight="1" x14ac:dyDescent="0.45">
      <c r="B26" s="127"/>
      <c r="C26" s="287"/>
      <c r="D26" s="288"/>
      <c r="E26" s="289"/>
      <c r="F26" s="179"/>
      <c r="G26" s="175">
        <f>C24</f>
        <v>0</v>
      </c>
      <c r="H26" s="299"/>
      <c r="I26" s="275"/>
      <c r="J26" s="276"/>
      <c r="K26" s="276"/>
      <c r="L26" s="277"/>
      <c r="M26" s="265"/>
      <c r="N26" s="266"/>
      <c r="O26" s="267"/>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312">
        <f>IF($BC$3="４週",SUM(U26:AV26),IF($BC$3="暦月",SUM(U26:AY26),""))</f>
        <v>0</v>
      </c>
      <c r="BA26" s="313"/>
      <c r="BB26" s="314">
        <f>IF($BC$3="４週",AZ26/4,IF($BC$3="暦月",(AZ26/($BC$8/7)),""))</f>
        <v>0</v>
      </c>
      <c r="BC26" s="313"/>
      <c r="BD26" s="306"/>
      <c r="BE26" s="307"/>
      <c r="BF26" s="307"/>
      <c r="BG26" s="307"/>
      <c r="BH26" s="308"/>
    </row>
    <row r="27" spans="2:60" ht="20.25" customHeight="1" x14ac:dyDescent="0.45">
      <c r="B27" s="129"/>
      <c r="C27" s="281"/>
      <c r="D27" s="282"/>
      <c r="E27" s="283"/>
      <c r="F27" s="178"/>
      <c r="G27" s="174"/>
      <c r="H27" s="293"/>
      <c r="I27" s="269"/>
      <c r="J27" s="270"/>
      <c r="K27" s="270"/>
      <c r="L27" s="271"/>
      <c r="M27" s="259"/>
      <c r="N27" s="260"/>
      <c r="O27" s="261"/>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68"/>
      <c r="BA27" s="256"/>
      <c r="BB27" s="255"/>
      <c r="BC27" s="256"/>
      <c r="BD27" s="300"/>
      <c r="BE27" s="301"/>
      <c r="BF27" s="301"/>
      <c r="BG27" s="301"/>
      <c r="BH27" s="302"/>
    </row>
    <row r="28" spans="2:60" ht="20.25" customHeight="1" x14ac:dyDescent="0.45">
      <c r="B28" s="125">
        <f>B25+1</f>
        <v>3</v>
      </c>
      <c r="C28" s="284"/>
      <c r="D28" s="285"/>
      <c r="E28" s="286"/>
      <c r="F28" s="178">
        <f>C27</f>
        <v>0</v>
      </c>
      <c r="G28" s="174"/>
      <c r="H28" s="294"/>
      <c r="I28" s="272"/>
      <c r="J28" s="273"/>
      <c r="K28" s="273"/>
      <c r="L28" s="274"/>
      <c r="M28" s="262"/>
      <c r="N28" s="263"/>
      <c r="O28" s="264"/>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309">
        <f>IF($BC$3="４週",SUM(U28:AV28),IF($BC$3="暦月",SUM(U28:AY28),""))</f>
        <v>0</v>
      </c>
      <c r="BA28" s="310"/>
      <c r="BB28" s="311">
        <f>IF($BC$3="４週",AZ28/4,IF($BC$3="暦月",(AZ28/($BC$8/7)),""))</f>
        <v>0</v>
      </c>
      <c r="BC28" s="310"/>
      <c r="BD28" s="303"/>
      <c r="BE28" s="304"/>
      <c r="BF28" s="304"/>
      <c r="BG28" s="304"/>
      <c r="BH28" s="305"/>
    </row>
    <row r="29" spans="2:60" ht="20.25" customHeight="1" x14ac:dyDescent="0.45">
      <c r="B29" s="127"/>
      <c r="C29" s="287"/>
      <c r="D29" s="288"/>
      <c r="E29" s="289"/>
      <c r="F29" s="179"/>
      <c r="G29" s="175">
        <f>C27</f>
        <v>0</v>
      </c>
      <c r="H29" s="299"/>
      <c r="I29" s="275"/>
      <c r="J29" s="276"/>
      <c r="K29" s="276"/>
      <c r="L29" s="277"/>
      <c r="M29" s="265"/>
      <c r="N29" s="266"/>
      <c r="O29" s="267"/>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312">
        <f>IF($BC$3="４週",SUM(U29:AV29),IF($BC$3="暦月",SUM(U29:AY29),""))</f>
        <v>0</v>
      </c>
      <c r="BA29" s="313"/>
      <c r="BB29" s="314">
        <f>IF($BC$3="４週",AZ29/4,IF($BC$3="暦月",(AZ29/($BC$8/7)),""))</f>
        <v>0</v>
      </c>
      <c r="BC29" s="313"/>
      <c r="BD29" s="306"/>
      <c r="BE29" s="307"/>
      <c r="BF29" s="307"/>
      <c r="BG29" s="307"/>
      <c r="BH29" s="308"/>
    </row>
    <row r="30" spans="2:60" ht="20.25" customHeight="1" x14ac:dyDescent="0.45">
      <c r="B30" s="129"/>
      <c r="C30" s="281"/>
      <c r="D30" s="282"/>
      <c r="E30" s="283"/>
      <c r="F30" s="178"/>
      <c r="G30" s="174"/>
      <c r="H30" s="293"/>
      <c r="I30" s="269"/>
      <c r="J30" s="270"/>
      <c r="K30" s="270"/>
      <c r="L30" s="271"/>
      <c r="M30" s="259"/>
      <c r="N30" s="260"/>
      <c r="O30" s="261"/>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68"/>
      <c r="BA30" s="256"/>
      <c r="BB30" s="255"/>
      <c r="BC30" s="256"/>
      <c r="BD30" s="300"/>
      <c r="BE30" s="301"/>
      <c r="BF30" s="301"/>
      <c r="BG30" s="301"/>
      <c r="BH30" s="302"/>
    </row>
    <row r="31" spans="2:60" ht="20.25" customHeight="1" x14ac:dyDescent="0.45">
      <c r="B31" s="125">
        <f>B28+1</f>
        <v>4</v>
      </c>
      <c r="C31" s="284"/>
      <c r="D31" s="285"/>
      <c r="E31" s="286"/>
      <c r="F31" s="178">
        <f>C30</f>
        <v>0</v>
      </c>
      <c r="G31" s="174"/>
      <c r="H31" s="294"/>
      <c r="I31" s="272"/>
      <c r="J31" s="273"/>
      <c r="K31" s="273"/>
      <c r="L31" s="274"/>
      <c r="M31" s="262"/>
      <c r="N31" s="263"/>
      <c r="O31" s="264"/>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309">
        <f>IF($BC$3="４週",SUM(U31:AV31),IF($BC$3="暦月",SUM(U31:AY31),""))</f>
        <v>0</v>
      </c>
      <c r="BA31" s="310"/>
      <c r="BB31" s="311">
        <f>IF($BC$3="４週",AZ31/4,IF($BC$3="暦月",(AZ31/($BC$8/7)),""))</f>
        <v>0</v>
      </c>
      <c r="BC31" s="310"/>
      <c r="BD31" s="303"/>
      <c r="BE31" s="304"/>
      <c r="BF31" s="304"/>
      <c r="BG31" s="304"/>
      <c r="BH31" s="305"/>
    </row>
    <row r="32" spans="2:60" ht="20.25" customHeight="1" x14ac:dyDescent="0.45">
      <c r="B32" s="127"/>
      <c r="C32" s="287"/>
      <c r="D32" s="288"/>
      <c r="E32" s="289"/>
      <c r="F32" s="179"/>
      <c r="G32" s="175">
        <f>C30</f>
        <v>0</v>
      </c>
      <c r="H32" s="299"/>
      <c r="I32" s="275"/>
      <c r="J32" s="276"/>
      <c r="K32" s="276"/>
      <c r="L32" s="277"/>
      <c r="M32" s="265"/>
      <c r="N32" s="266"/>
      <c r="O32" s="267"/>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312">
        <f>IF($BC$3="４週",SUM(U32:AV32),IF($BC$3="暦月",SUM(U32:AY32),""))</f>
        <v>0</v>
      </c>
      <c r="BA32" s="313"/>
      <c r="BB32" s="314">
        <f>IF($BC$3="４週",AZ32/4,IF($BC$3="暦月",(AZ32/($BC$8/7)),""))</f>
        <v>0</v>
      </c>
      <c r="BC32" s="313"/>
      <c r="BD32" s="306"/>
      <c r="BE32" s="307"/>
      <c r="BF32" s="307"/>
      <c r="BG32" s="307"/>
      <c r="BH32" s="308"/>
    </row>
    <row r="33" spans="2:60" ht="20.25" customHeight="1" x14ac:dyDescent="0.45">
      <c r="B33" s="129"/>
      <c r="C33" s="281"/>
      <c r="D33" s="282"/>
      <c r="E33" s="283"/>
      <c r="F33" s="178"/>
      <c r="G33" s="174"/>
      <c r="H33" s="293"/>
      <c r="I33" s="269"/>
      <c r="J33" s="270"/>
      <c r="K33" s="270"/>
      <c r="L33" s="271"/>
      <c r="M33" s="259"/>
      <c r="N33" s="260"/>
      <c r="O33" s="261"/>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68"/>
      <c r="BA33" s="256"/>
      <c r="BB33" s="255"/>
      <c r="BC33" s="256"/>
      <c r="BD33" s="300"/>
      <c r="BE33" s="301"/>
      <c r="BF33" s="301"/>
      <c r="BG33" s="301"/>
      <c r="BH33" s="302"/>
    </row>
    <row r="34" spans="2:60" ht="20.25" customHeight="1" x14ac:dyDescent="0.45">
      <c r="B34" s="125">
        <f>B31+1</f>
        <v>5</v>
      </c>
      <c r="C34" s="284"/>
      <c r="D34" s="285"/>
      <c r="E34" s="286"/>
      <c r="F34" s="178">
        <f>C33</f>
        <v>0</v>
      </c>
      <c r="G34" s="174"/>
      <c r="H34" s="294"/>
      <c r="I34" s="272"/>
      <c r="J34" s="273"/>
      <c r="K34" s="273"/>
      <c r="L34" s="274"/>
      <c r="M34" s="262"/>
      <c r="N34" s="263"/>
      <c r="O34" s="264"/>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309">
        <f>IF($BC$3="４週",SUM(U34:AV34),IF($BC$3="暦月",SUM(U34:AY34),""))</f>
        <v>0</v>
      </c>
      <c r="BA34" s="310"/>
      <c r="BB34" s="311">
        <f>IF($BC$3="４週",AZ34/4,IF($BC$3="暦月",(AZ34/($BC$8/7)),""))</f>
        <v>0</v>
      </c>
      <c r="BC34" s="310"/>
      <c r="BD34" s="303"/>
      <c r="BE34" s="304"/>
      <c r="BF34" s="304"/>
      <c r="BG34" s="304"/>
      <c r="BH34" s="305"/>
    </row>
    <row r="35" spans="2:60" ht="20.25" customHeight="1" x14ac:dyDescent="0.45">
      <c r="B35" s="127"/>
      <c r="C35" s="287"/>
      <c r="D35" s="288"/>
      <c r="E35" s="289"/>
      <c r="F35" s="179"/>
      <c r="G35" s="175">
        <f>C33</f>
        <v>0</v>
      </c>
      <c r="H35" s="299"/>
      <c r="I35" s="275"/>
      <c r="J35" s="276"/>
      <c r="K35" s="276"/>
      <c r="L35" s="277"/>
      <c r="M35" s="265"/>
      <c r="N35" s="266"/>
      <c r="O35" s="267"/>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312">
        <f>IF($BC$3="４週",SUM(U35:AV35),IF($BC$3="暦月",SUM(U35:AY35),""))</f>
        <v>0</v>
      </c>
      <c r="BA35" s="313"/>
      <c r="BB35" s="314">
        <f>IF($BC$3="４週",AZ35/4,IF($BC$3="暦月",(AZ35/($BC$8/7)),""))</f>
        <v>0</v>
      </c>
      <c r="BC35" s="313"/>
      <c r="BD35" s="306"/>
      <c r="BE35" s="307"/>
      <c r="BF35" s="307"/>
      <c r="BG35" s="307"/>
      <c r="BH35" s="308"/>
    </row>
    <row r="36" spans="2:60" ht="20.25" customHeight="1" x14ac:dyDescent="0.45">
      <c r="B36" s="129"/>
      <c r="C36" s="281"/>
      <c r="D36" s="282"/>
      <c r="E36" s="283"/>
      <c r="F36" s="178"/>
      <c r="G36" s="174"/>
      <c r="H36" s="293"/>
      <c r="I36" s="269"/>
      <c r="J36" s="270"/>
      <c r="K36" s="270"/>
      <c r="L36" s="271"/>
      <c r="M36" s="259"/>
      <c r="N36" s="260"/>
      <c r="O36" s="261"/>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68"/>
      <c r="BA36" s="256"/>
      <c r="BB36" s="255"/>
      <c r="BC36" s="256"/>
      <c r="BD36" s="300"/>
      <c r="BE36" s="301"/>
      <c r="BF36" s="301"/>
      <c r="BG36" s="301"/>
      <c r="BH36" s="302"/>
    </row>
    <row r="37" spans="2:60" ht="20.25" customHeight="1" x14ac:dyDescent="0.45">
      <c r="B37" s="125">
        <f>B34+1</f>
        <v>6</v>
      </c>
      <c r="C37" s="284"/>
      <c r="D37" s="285"/>
      <c r="E37" s="286"/>
      <c r="F37" s="178">
        <f>C36</f>
        <v>0</v>
      </c>
      <c r="G37" s="174"/>
      <c r="H37" s="294"/>
      <c r="I37" s="272"/>
      <c r="J37" s="273"/>
      <c r="K37" s="273"/>
      <c r="L37" s="274"/>
      <c r="M37" s="262"/>
      <c r="N37" s="263"/>
      <c r="O37" s="264"/>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309">
        <f>IF($BC$3="４週",SUM(U37:AV37),IF($BC$3="暦月",SUM(U37:AY37),""))</f>
        <v>0</v>
      </c>
      <c r="BA37" s="310"/>
      <c r="BB37" s="311">
        <f>IF($BC$3="４週",AZ37/4,IF($BC$3="暦月",(AZ37/($BC$8/7)),""))</f>
        <v>0</v>
      </c>
      <c r="BC37" s="310"/>
      <c r="BD37" s="303"/>
      <c r="BE37" s="304"/>
      <c r="BF37" s="304"/>
      <c r="BG37" s="304"/>
      <c r="BH37" s="305"/>
    </row>
    <row r="38" spans="2:60" ht="20.25" customHeight="1" x14ac:dyDescent="0.45">
      <c r="B38" s="127"/>
      <c r="C38" s="287"/>
      <c r="D38" s="288"/>
      <c r="E38" s="289"/>
      <c r="F38" s="179"/>
      <c r="G38" s="175">
        <f>C36</f>
        <v>0</v>
      </c>
      <c r="H38" s="299"/>
      <c r="I38" s="275"/>
      <c r="J38" s="276"/>
      <c r="K38" s="276"/>
      <c r="L38" s="277"/>
      <c r="M38" s="265"/>
      <c r="N38" s="266"/>
      <c r="O38" s="267"/>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312">
        <f>IF($BC$3="４週",SUM(U38:AV38),IF($BC$3="暦月",SUM(U38:AY38),""))</f>
        <v>0</v>
      </c>
      <c r="BA38" s="313"/>
      <c r="BB38" s="314">
        <f>IF($BC$3="４週",AZ38/4,IF($BC$3="暦月",(AZ38/($BC$8/7)),""))</f>
        <v>0</v>
      </c>
      <c r="BC38" s="313"/>
      <c r="BD38" s="306"/>
      <c r="BE38" s="307"/>
      <c r="BF38" s="307"/>
      <c r="BG38" s="307"/>
      <c r="BH38" s="308"/>
    </row>
    <row r="39" spans="2:60" ht="20.25" customHeight="1" x14ac:dyDescent="0.45">
      <c r="B39" s="129"/>
      <c r="C39" s="281"/>
      <c r="D39" s="282"/>
      <c r="E39" s="283"/>
      <c r="F39" s="178"/>
      <c r="G39" s="174"/>
      <c r="H39" s="293"/>
      <c r="I39" s="269"/>
      <c r="J39" s="270"/>
      <c r="K39" s="270"/>
      <c r="L39" s="271"/>
      <c r="M39" s="259"/>
      <c r="N39" s="260"/>
      <c r="O39" s="261"/>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68"/>
      <c r="BA39" s="256"/>
      <c r="BB39" s="255"/>
      <c r="BC39" s="256"/>
      <c r="BD39" s="300"/>
      <c r="BE39" s="301"/>
      <c r="BF39" s="301"/>
      <c r="BG39" s="301"/>
      <c r="BH39" s="302"/>
    </row>
    <row r="40" spans="2:60" ht="20.25" customHeight="1" x14ac:dyDescent="0.45">
      <c r="B40" s="125">
        <f>B37+1</f>
        <v>7</v>
      </c>
      <c r="C40" s="284"/>
      <c r="D40" s="285"/>
      <c r="E40" s="286"/>
      <c r="F40" s="178">
        <f>C39</f>
        <v>0</v>
      </c>
      <c r="G40" s="174"/>
      <c r="H40" s="294"/>
      <c r="I40" s="272"/>
      <c r="J40" s="273"/>
      <c r="K40" s="273"/>
      <c r="L40" s="274"/>
      <c r="M40" s="262"/>
      <c r="N40" s="263"/>
      <c r="O40" s="264"/>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309">
        <f>IF($BC$3="４週",SUM(U40:AV40),IF($BC$3="暦月",SUM(U40:AY40),""))</f>
        <v>0</v>
      </c>
      <c r="BA40" s="310"/>
      <c r="BB40" s="311">
        <f>IF($BC$3="４週",AZ40/4,IF($BC$3="暦月",(AZ40/($BC$8/7)),""))</f>
        <v>0</v>
      </c>
      <c r="BC40" s="310"/>
      <c r="BD40" s="303"/>
      <c r="BE40" s="304"/>
      <c r="BF40" s="304"/>
      <c r="BG40" s="304"/>
      <c r="BH40" s="305"/>
    </row>
    <row r="41" spans="2:60" ht="20.25" customHeight="1" x14ac:dyDescent="0.45">
      <c r="B41" s="127"/>
      <c r="C41" s="287"/>
      <c r="D41" s="288"/>
      <c r="E41" s="289"/>
      <c r="F41" s="179"/>
      <c r="G41" s="175">
        <f>C39</f>
        <v>0</v>
      </c>
      <c r="H41" s="299"/>
      <c r="I41" s="275"/>
      <c r="J41" s="276"/>
      <c r="K41" s="276"/>
      <c r="L41" s="277"/>
      <c r="M41" s="265"/>
      <c r="N41" s="266"/>
      <c r="O41" s="267"/>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312">
        <f>IF($BC$3="４週",SUM(U41:AV41),IF($BC$3="暦月",SUM(U41:AY41),""))</f>
        <v>0</v>
      </c>
      <c r="BA41" s="313"/>
      <c r="BB41" s="314">
        <f>IF($BC$3="４週",AZ41/4,IF($BC$3="暦月",(AZ41/($BC$8/7)),""))</f>
        <v>0</v>
      </c>
      <c r="BC41" s="313"/>
      <c r="BD41" s="306"/>
      <c r="BE41" s="307"/>
      <c r="BF41" s="307"/>
      <c r="BG41" s="307"/>
      <c r="BH41" s="308"/>
    </row>
    <row r="42" spans="2:60" ht="20.25" customHeight="1" x14ac:dyDescent="0.45">
      <c r="B42" s="129"/>
      <c r="C42" s="281"/>
      <c r="D42" s="282"/>
      <c r="E42" s="283"/>
      <c r="F42" s="178"/>
      <c r="G42" s="174"/>
      <c r="H42" s="293"/>
      <c r="I42" s="269"/>
      <c r="J42" s="270"/>
      <c r="K42" s="270"/>
      <c r="L42" s="271"/>
      <c r="M42" s="259"/>
      <c r="N42" s="260"/>
      <c r="O42" s="261"/>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68"/>
      <c r="BA42" s="256"/>
      <c r="BB42" s="255"/>
      <c r="BC42" s="256"/>
      <c r="BD42" s="300"/>
      <c r="BE42" s="301"/>
      <c r="BF42" s="301"/>
      <c r="BG42" s="301"/>
      <c r="BH42" s="302"/>
    </row>
    <row r="43" spans="2:60" ht="20.25" customHeight="1" x14ac:dyDescent="0.45">
      <c r="B43" s="125">
        <f>B40+1</f>
        <v>8</v>
      </c>
      <c r="C43" s="284"/>
      <c r="D43" s="285"/>
      <c r="E43" s="286"/>
      <c r="F43" s="178">
        <f>C42</f>
        <v>0</v>
      </c>
      <c r="G43" s="174"/>
      <c r="H43" s="294"/>
      <c r="I43" s="272"/>
      <c r="J43" s="273"/>
      <c r="K43" s="273"/>
      <c r="L43" s="274"/>
      <c r="M43" s="262"/>
      <c r="N43" s="263"/>
      <c r="O43" s="264"/>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309">
        <f>IF($BC$3="４週",SUM(U43:AV43),IF($BC$3="暦月",SUM(U43:AY43),""))</f>
        <v>0</v>
      </c>
      <c r="BA43" s="310"/>
      <c r="BB43" s="311">
        <f>IF($BC$3="４週",AZ43/4,IF($BC$3="暦月",(AZ43/($BC$8/7)),""))</f>
        <v>0</v>
      </c>
      <c r="BC43" s="310"/>
      <c r="BD43" s="303"/>
      <c r="BE43" s="304"/>
      <c r="BF43" s="304"/>
      <c r="BG43" s="304"/>
      <c r="BH43" s="305"/>
    </row>
    <row r="44" spans="2:60" ht="20.25" customHeight="1" x14ac:dyDescent="0.45">
      <c r="B44" s="127"/>
      <c r="C44" s="287"/>
      <c r="D44" s="288"/>
      <c r="E44" s="289"/>
      <c r="F44" s="179"/>
      <c r="G44" s="175">
        <f>C42</f>
        <v>0</v>
      </c>
      <c r="H44" s="299"/>
      <c r="I44" s="275"/>
      <c r="J44" s="276"/>
      <c r="K44" s="276"/>
      <c r="L44" s="277"/>
      <c r="M44" s="265"/>
      <c r="N44" s="266"/>
      <c r="O44" s="267"/>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312">
        <f>IF($BC$3="４週",SUM(U44:AV44),IF($BC$3="暦月",SUM(U44:AY44),""))</f>
        <v>0</v>
      </c>
      <c r="BA44" s="313"/>
      <c r="BB44" s="314">
        <f>IF($BC$3="４週",AZ44/4,IF($BC$3="暦月",(AZ44/($BC$8/7)),""))</f>
        <v>0</v>
      </c>
      <c r="BC44" s="313"/>
      <c r="BD44" s="306"/>
      <c r="BE44" s="307"/>
      <c r="BF44" s="307"/>
      <c r="BG44" s="307"/>
      <c r="BH44" s="308"/>
    </row>
    <row r="45" spans="2:60" ht="20.25" customHeight="1" x14ac:dyDescent="0.45">
      <c r="B45" s="129"/>
      <c r="C45" s="281"/>
      <c r="D45" s="282"/>
      <c r="E45" s="283"/>
      <c r="F45" s="178"/>
      <c r="G45" s="174"/>
      <c r="H45" s="293"/>
      <c r="I45" s="269"/>
      <c r="J45" s="270"/>
      <c r="K45" s="270"/>
      <c r="L45" s="271"/>
      <c r="M45" s="259"/>
      <c r="N45" s="260"/>
      <c r="O45" s="261"/>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68"/>
      <c r="BA45" s="256"/>
      <c r="BB45" s="255"/>
      <c r="BC45" s="256"/>
      <c r="BD45" s="300"/>
      <c r="BE45" s="301"/>
      <c r="BF45" s="301"/>
      <c r="BG45" s="301"/>
      <c r="BH45" s="302"/>
    </row>
    <row r="46" spans="2:60" ht="20.25" customHeight="1" x14ac:dyDescent="0.45">
      <c r="B46" s="125">
        <f>B43+1</f>
        <v>9</v>
      </c>
      <c r="C46" s="284"/>
      <c r="D46" s="285"/>
      <c r="E46" s="286"/>
      <c r="F46" s="178">
        <f>C45</f>
        <v>0</v>
      </c>
      <c r="G46" s="174"/>
      <c r="H46" s="294"/>
      <c r="I46" s="272"/>
      <c r="J46" s="273"/>
      <c r="K46" s="273"/>
      <c r="L46" s="274"/>
      <c r="M46" s="262"/>
      <c r="N46" s="263"/>
      <c r="O46" s="264"/>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309">
        <f>IF($BC$3="４週",SUM(U46:AV46),IF($BC$3="暦月",SUM(U46:AY46),""))</f>
        <v>0</v>
      </c>
      <c r="BA46" s="310"/>
      <c r="BB46" s="311">
        <f>IF($BC$3="４週",AZ46/4,IF($BC$3="暦月",(AZ46/($BC$8/7)),""))</f>
        <v>0</v>
      </c>
      <c r="BC46" s="310"/>
      <c r="BD46" s="303"/>
      <c r="BE46" s="304"/>
      <c r="BF46" s="304"/>
      <c r="BG46" s="304"/>
      <c r="BH46" s="305"/>
    </row>
    <row r="47" spans="2:60" ht="20.25" customHeight="1" x14ac:dyDescent="0.45">
      <c r="B47" s="127"/>
      <c r="C47" s="287"/>
      <c r="D47" s="288"/>
      <c r="E47" s="289"/>
      <c r="F47" s="179"/>
      <c r="G47" s="175">
        <f>C45</f>
        <v>0</v>
      </c>
      <c r="H47" s="299"/>
      <c r="I47" s="275"/>
      <c r="J47" s="276"/>
      <c r="K47" s="276"/>
      <c r="L47" s="277"/>
      <c r="M47" s="265"/>
      <c r="N47" s="266"/>
      <c r="O47" s="267"/>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312">
        <f>IF($BC$3="４週",SUM(U47:AV47),IF($BC$3="暦月",SUM(U47:AY47),""))</f>
        <v>0</v>
      </c>
      <c r="BA47" s="313"/>
      <c r="BB47" s="314">
        <f>IF($BC$3="４週",AZ47/4,IF($BC$3="暦月",(AZ47/($BC$8/7)),""))</f>
        <v>0</v>
      </c>
      <c r="BC47" s="313"/>
      <c r="BD47" s="306"/>
      <c r="BE47" s="307"/>
      <c r="BF47" s="307"/>
      <c r="BG47" s="307"/>
      <c r="BH47" s="308"/>
    </row>
    <row r="48" spans="2:60" ht="20.25" customHeight="1" x14ac:dyDescent="0.45">
      <c r="B48" s="129"/>
      <c r="C48" s="281"/>
      <c r="D48" s="282"/>
      <c r="E48" s="283"/>
      <c r="F48" s="178"/>
      <c r="G48" s="174"/>
      <c r="H48" s="293"/>
      <c r="I48" s="269"/>
      <c r="J48" s="270"/>
      <c r="K48" s="270"/>
      <c r="L48" s="271"/>
      <c r="M48" s="259"/>
      <c r="N48" s="260"/>
      <c r="O48" s="261"/>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68"/>
      <c r="BA48" s="256"/>
      <c r="BB48" s="255"/>
      <c r="BC48" s="256"/>
      <c r="BD48" s="300"/>
      <c r="BE48" s="301"/>
      <c r="BF48" s="301"/>
      <c r="BG48" s="301"/>
      <c r="BH48" s="302"/>
    </row>
    <row r="49" spans="2:60" ht="20.25" customHeight="1" x14ac:dyDescent="0.45">
      <c r="B49" s="125">
        <f>B46+1</f>
        <v>10</v>
      </c>
      <c r="C49" s="284"/>
      <c r="D49" s="285"/>
      <c r="E49" s="286"/>
      <c r="F49" s="178">
        <f>C48</f>
        <v>0</v>
      </c>
      <c r="G49" s="174"/>
      <c r="H49" s="294"/>
      <c r="I49" s="272"/>
      <c r="J49" s="273"/>
      <c r="K49" s="273"/>
      <c r="L49" s="274"/>
      <c r="M49" s="262"/>
      <c r="N49" s="263"/>
      <c r="O49" s="264"/>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309">
        <f>IF($BC$3="４週",SUM(U49:AV49),IF($BC$3="暦月",SUM(U49:AY49),""))</f>
        <v>0</v>
      </c>
      <c r="BA49" s="310"/>
      <c r="BB49" s="311">
        <f>IF($BC$3="４週",AZ49/4,IF($BC$3="暦月",(AZ49/($BC$8/7)),""))</f>
        <v>0</v>
      </c>
      <c r="BC49" s="310"/>
      <c r="BD49" s="303"/>
      <c r="BE49" s="304"/>
      <c r="BF49" s="304"/>
      <c r="BG49" s="304"/>
      <c r="BH49" s="305"/>
    </row>
    <row r="50" spans="2:60" ht="20.25" customHeight="1" x14ac:dyDescent="0.45">
      <c r="B50" s="127"/>
      <c r="C50" s="287"/>
      <c r="D50" s="288"/>
      <c r="E50" s="289"/>
      <c r="F50" s="179"/>
      <c r="G50" s="175">
        <f>C48</f>
        <v>0</v>
      </c>
      <c r="H50" s="299"/>
      <c r="I50" s="275"/>
      <c r="J50" s="276"/>
      <c r="K50" s="276"/>
      <c r="L50" s="277"/>
      <c r="M50" s="265"/>
      <c r="N50" s="266"/>
      <c r="O50" s="267"/>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312">
        <f>IF($BC$3="４週",SUM(U50:AV50),IF($BC$3="暦月",SUM(U50:AY50),""))</f>
        <v>0</v>
      </c>
      <c r="BA50" s="313"/>
      <c r="BB50" s="314">
        <f>IF($BC$3="４週",AZ50/4,IF($BC$3="暦月",(AZ50/($BC$8/7)),""))</f>
        <v>0</v>
      </c>
      <c r="BC50" s="313"/>
      <c r="BD50" s="306"/>
      <c r="BE50" s="307"/>
      <c r="BF50" s="307"/>
      <c r="BG50" s="307"/>
      <c r="BH50" s="308"/>
    </row>
    <row r="51" spans="2:60" ht="20.25" customHeight="1" x14ac:dyDescent="0.45">
      <c r="B51" s="129"/>
      <c r="C51" s="281"/>
      <c r="D51" s="282"/>
      <c r="E51" s="283"/>
      <c r="F51" s="178"/>
      <c r="G51" s="174"/>
      <c r="H51" s="293"/>
      <c r="I51" s="269"/>
      <c r="J51" s="270"/>
      <c r="K51" s="270"/>
      <c r="L51" s="271"/>
      <c r="M51" s="259"/>
      <c r="N51" s="260"/>
      <c r="O51" s="261"/>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68"/>
      <c r="BA51" s="256"/>
      <c r="BB51" s="255"/>
      <c r="BC51" s="256"/>
      <c r="BD51" s="300"/>
      <c r="BE51" s="301"/>
      <c r="BF51" s="301"/>
      <c r="BG51" s="301"/>
      <c r="BH51" s="302"/>
    </row>
    <row r="52" spans="2:60" ht="20.25" customHeight="1" x14ac:dyDescent="0.45">
      <c r="B52" s="125">
        <f>B49+1</f>
        <v>11</v>
      </c>
      <c r="C52" s="284"/>
      <c r="D52" s="285"/>
      <c r="E52" s="286"/>
      <c r="F52" s="178">
        <f>C51</f>
        <v>0</v>
      </c>
      <c r="G52" s="174"/>
      <c r="H52" s="294"/>
      <c r="I52" s="272"/>
      <c r="J52" s="273"/>
      <c r="K52" s="273"/>
      <c r="L52" s="274"/>
      <c r="M52" s="262"/>
      <c r="N52" s="263"/>
      <c r="O52" s="264"/>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309">
        <f>IF($BC$3="４週",SUM(U52:AV52),IF($BC$3="暦月",SUM(U52:AY52),""))</f>
        <v>0</v>
      </c>
      <c r="BA52" s="310"/>
      <c r="BB52" s="311">
        <f>IF($BC$3="４週",AZ52/4,IF($BC$3="暦月",(AZ52/($BC$8/7)),""))</f>
        <v>0</v>
      </c>
      <c r="BC52" s="310"/>
      <c r="BD52" s="303"/>
      <c r="BE52" s="304"/>
      <c r="BF52" s="304"/>
      <c r="BG52" s="304"/>
      <c r="BH52" s="305"/>
    </row>
    <row r="53" spans="2:60" ht="20.25" customHeight="1" x14ac:dyDescent="0.45">
      <c r="B53" s="127"/>
      <c r="C53" s="287"/>
      <c r="D53" s="288"/>
      <c r="E53" s="289"/>
      <c r="F53" s="179"/>
      <c r="G53" s="175">
        <f>C51</f>
        <v>0</v>
      </c>
      <c r="H53" s="299"/>
      <c r="I53" s="275"/>
      <c r="J53" s="276"/>
      <c r="K53" s="276"/>
      <c r="L53" s="277"/>
      <c r="M53" s="265"/>
      <c r="N53" s="266"/>
      <c r="O53" s="267"/>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312">
        <f>IF($BC$3="４週",SUM(U53:AV53),IF($BC$3="暦月",SUM(U53:AY53),""))</f>
        <v>0</v>
      </c>
      <c r="BA53" s="313"/>
      <c r="BB53" s="314">
        <f>IF($BC$3="４週",AZ53/4,IF($BC$3="暦月",(AZ53/($BC$8/7)),""))</f>
        <v>0</v>
      </c>
      <c r="BC53" s="313"/>
      <c r="BD53" s="306"/>
      <c r="BE53" s="307"/>
      <c r="BF53" s="307"/>
      <c r="BG53" s="307"/>
      <c r="BH53" s="308"/>
    </row>
    <row r="54" spans="2:60" ht="20.25" customHeight="1" x14ac:dyDescent="0.45">
      <c r="B54" s="129"/>
      <c r="C54" s="281"/>
      <c r="D54" s="282"/>
      <c r="E54" s="283"/>
      <c r="F54" s="178"/>
      <c r="G54" s="174"/>
      <c r="H54" s="293"/>
      <c r="I54" s="269"/>
      <c r="J54" s="270"/>
      <c r="K54" s="270"/>
      <c r="L54" s="271"/>
      <c r="M54" s="259"/>
      <c r="N54" s="260"/>
      <c r="O54" s="261"/>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68"/>
      <c r="BA54" s="256"/>
      <c r="BB54" s="255"/>
      <c r="BC54" s="256"/>
      <c r="BD54" s="300"/>
      <c r="BE54" s="301"/>
      <c r="BF54" s="301"/>
      <c r="BG54" s="301"/>
      <c r="BH54" s="302"/>
    </row>
    <row r="55" spans="2:60" ht="20.25" customHeight="1" x14ac:dyDescent="0.45">
      <c r="B55" s="125">
        <f>B52+1</f>
        <v>12</v>
      </c>
      <c r="C55" s="284"/>
      <c r="D55" s="285"/>
      <c r="E55" s="286"/>
      <c r="F55" s="178">
        <f>C54</f>
        <v>0</v>
      </c>
      <c r="G55" s="174"/>
      <c r="H55" s="294"/>
      <c r="I55" s="272"/>
      <c r="J55" s="273"/>
      <c r="K55" s="273"/>
      <c r="L55" s="274"/>
      <c r="M55" s="262"/>
      <c r="N55" s="263"/>
      <c r="O55" s="264"/>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309">
        <f>IF($BC$3="４週",SUM(U55:AV55),IF($BC$3="暦月",SUM(U55:AY55),""))</f>
        <v>0</v>
      </c>
      <c r="BA55" s="310"/>
      <c r="BB55" s="311">
        <f>IF($BC$3="４週",AZ55/4,IF($BC$3="暦月",(AZ55/($BC$8/7)),""))</f>
        <v>0</v>
      </c>
      <c r="BC55" s="310"/>
      <c r="BD55" s="303"/>
      <c r="BE55" s="304"/>
      <c r="BF55" s="304"/>
      <c r="BG55" s="304"/>
      <c r="BH55" s="305"/>
    </row>
    <row r="56" spans="2:60" ht="20.25" customHeight="1" x14ac:dyDescent="0.45">
      <c r="B56" s="127"/>
      <c r="C56" s="287"/>
      <c r="D56" s="288"/>
      <c r="E56" s="289"/>
      <c r="F56" s="179"/>
      <c r="G56" s="175">
        <f>C54</f>
        <v>0</v>
      </c>
      <c r="H56" s="299"/>
      <c r="I56" s="275"/>
      <c r="J56" s="276"/>
      <c r="K56" s="276"/>
      <c r="L56" s="277"/>
      <c r="M56" s="265"/>
      <c r="N56" s="266"/>
      <c r="O56" s="267"/>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312">
        <f>IF($BC$3="４週",SUM(U56:AV56),IF($BC$3="暦月",SUM(U56:AY56),""))</f>
        <v>0</v>
      </c>
      <c r="BA56" s="313"/>
      <c r="BB56" s="314">
        <f>IF($BC$3="４週",AZ56/4,IF($BC$3="暦月",(AZ56/($BC$8/7)),""))</f>
        <v>0</v>
      </c>
      <c r="BC56" s="313"/>
      <c r="BD56" s="306"/>
      <c r="BE56" s="307"/>
      <c r="BF56" s="307"/>
      <c r="BG56" s="307"/>
      <c r="BH56" s="308"/>
    </row>
    <row r="57" spans="2:60" ht="20.25" customHeight="1" x14ac:dyDescent="0.45">
      <c r="B57" s="129"/>
      <c r="C57" s="281"/>
      <c r="D57" s="282"/>
      <c r="E57" s="283"/>
      <c r="F57" s="178"/>
      <c r="G57" s="174"/>
      <c r="H57" s="293"/>
      <c r="I57" s="269"/>
      <c r="J57" s="270"/>
      <c r="K57" s="270"/>
      <c r="L57" s="271"/>
      <c r="M57" s="259"/>
      <c r="N57" s="260"/>
      <c r="O57" s="261"/>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68"/>
      <c r="BA57" s="256"/>
      <c r="BB57" s="255"/>
      <c r="BC57" s="256"/>
      <c r="BD57" s="300"/>
      <c r="BE57" s="301"/>
      <c r="BF57" s="301"/>
      <c r="BG57" s="301"/>
      <c r="BH57" s="302"/>
    </row>
    <row r="58" spans="2:60" ht="20.25" customHeight="1" x14ac:dyDescent="0.45">
      <c r="B58" s="125">
        <f>B55+1</f>
        <v>13</v>
      </c>
      <c r="C58" s="284"/>
      <c r="D58" s="285"/>
      <c r="E58" s="286"/>
      <c r="F58" s="178">
        <f>C57</f>
        <v>0</v>
      </c>
      <c r="G58" s="174"/>
      <c r="H58" s="294"/>
      <c r="I58" s="272"/>
      <c r="J58" s="273"/>
      <c r="K58" s="273"/>
      <c r="L58" s="274"/>
      <c r="M58" s="262"/>
      <c r="N58" s="263"/>
      <c r="O58" s="264"/>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309">
        <f>IF($BC$3="４週",SUM(U58:AV58),IF($BC$3="暦月",SUM(U58:AY58),""))</f>
        <v>0</v>
      </c>
      <c r="BA58" s="310"/>
      <c r="BB58" s="311">
        <f>IF($BC$3="４週",AZ58/4,IF($BC$3="暦月",(AZ58/($BC$8/7)),""))</f>
        <v>0</v>
      </c>
      <c r="BC58" s="310"/>
      <c r="BD58" s="303"/>
      <c r="BE58" s="304"/>
      <c r="BF58" s="304"/>
      <c r="BG58" s="304"/>
      <c r="BH58" s="305"/>
    </row>
    <row r="59" spans="2:60" ht="20.25" customHeight="1" x14ac:dyDescent="0.45">
      <c r="B59" s="127"/>
      <c r="C59" s="287"/>
      <c r="D59" s="288"/>
      <c r="E59" s="289"/>
      <c r="F59" s="179"/>
      <c r="G59" s="175">
        <f>C57</f>
        <v>0</v>
      </c>
      <c r="H59" s="299"/>
      <c r="I59" s="275"/>
      <c r="J59" s="276"/>
      <c r="K59" s="276"/>
      <c r="L59" s="277"/>
      <c r="M59" s="265"/>
      <c r="N59" s="266"/>
      <c r="O59" s="267"/>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312">
        <f>IF($BC$3="４週",SUM(U59:AV59),IF($BC$3="暦月",SUM(U59:AY59),""))</f>
        <v>0</v>
      </c>
      <c r="BA59" s="313"/>
      <c r="BB59" s="314">
        <f>IF($BC$3="４週",AZ59/4,IF($BC$3="暦月",(AZ59/($BC$8/7)),""))</f>
        <v>0</v>
      </c>
      <c r="BC59" s="313"/>
      <c r="BD59" s="306"/>
      <c r="BE59" s="307"/>
      <c r="BF59" s="307"/>
      <c r="BG59" s="307"/>
      <c r="BH59" s="308"/>
    </row>
    <row r="60" spans="2:60" ht="20.25" customHeight="1" x14ac:dyDescent="0.45">
      <c r="B60" s="129"/>
      <c r="C60" s="281"/>
      <c r="D60" s="282"/>
      <c r="E60" s="283"/>
      <c r="F60" s="178"/>
      <c r="G60" s="174"/>
      <c r="H60" s="293"/>
      <c r="I60" s="269"/>
      <c r="J60" s="270"/>
      <c r="K60" s="270"/>
      <c r="L60" s="271"/>
      <c r="M60" s="259"/>
      <c r="N60" s="260"/>
      <c r="O60" s="261"/>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68"/>
      <c r="BA60" s="256"/>
      <c r="BB60" s="255"/>
      <c r="BC60" s="256"/>
      <c r="BD60" s="300"/>
      <c r="BE60" s="301"/>
      <c r="BF60" s="301"/>
      <c r="BG60" s="301"/>
      <c r="BH60" s="302"/>
    </row>
    <row r="61" spans="2:60" ht="20.25" customHeight="1" x14ac:dyDescent="0.45">
      <c r="B61" s="125">
        <f>B58+1</f>
        <v>14</v>
      </c>
      <c r="C61" s="284"/>
      <c r="D61" s="285"/>
      <c r="E61" s="286"/>
      <c r="F61" s="178">
        <f>C60</f>
        <v>0</v>
      </c>
      <c r="G61" s="174"/>
      <c r="H61" s="294"/>
      <c r="I61" s="272"/>
      <c r="J61" s="273"/>
      <c r="K61" s="273"/>
      <c r="L61" s="274"/>
      <c r="M61" s="262"/>
      <c r="N61" s="263"/>
      <c r="O61" s="264"/>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309">
        <f>IF($BC$3="４週",SUM(U61:AV61),IF($BC$3="暦月",SUM(U61:AY61),""))</f>
        <v>0</v>
      </c>
      <c r="BA61" s="310"/>
      <c r="BB61" s="311">
        <f>IF($BC$3="４週",AZ61/4,IF($BC$3="暦月",(AZ61/($BC$8/7)),""))</f>
        <v>0</v>
      </c>
      <c r="BC61" s="310"/>
      <c r="BD61" s="303"/>
      <c r="BE61" s="304"/>
      <c r="BF61" s="304"/>
      <c r="BG61" s="304"/>
      <c r="BH61" s="305"/>
    </row>
    <row r="62" spans="2:60" ht="20.25" customHeight="1" x14ac:dyDescent="0.45">
      <c r="B62" s="127"/>
      <c r="C62" s="287"/>
      <c r="D62" s="288"/>
      <c r="E62" s="289"/>
      <c r="F62" s="179"/>
      <c r="G62" s="175">
        <f>C60</f>
        <v>0</v>
      </c>
      <c r="H62" s="299"/>
      <c r="I62" s="275"/>
      <c r="J62" s="276"/>
      <c r="K62" s="276"/>
      <c r="L62" s="277"/>
      <c r="M62" s="265"/>
      <c r="N62" s="266"/>
      <c r="O62" s="267"/>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312">
        <f>IF($BC$3="４週",SUM(U62:AV62),IF($BC$3="暦月",SUM(U62:AY62),""))</f>
        <v>0</v>
      </c>
      <c r="BA62" s="313"/>
      <c r="BB62" s="314">
        <f>IF($BC$3="４週",AZ62/4,IF($BC$3="暦月",(AZ62/($BC$8/7)),""))</f>
        <v>0</v>
      </c>
      <c r="BC62" s="313"/>
      <c r="BD62" s="306"/>
      <c r="BE62" s="307"/>
      <c r="BF62" s="307"/>
      <c r="BG62" s="307"/>
      <c r="BH62" s="308"/>
    </row>
    <row r="63" spans="2:60" ht="20.25" customHeight="1" x14ac:dyDescent="0.45">
      <c r="B63" s="129"/>
      <c r="C63" s="281"/>
      <c r="D63" s="282"/>
      <c r="E63" s="283"/>
      <c r="F63" s="178"/>
      <c r="G63" s="174"/>
      <c r="H63" s="293"/>
      <c r="I63" s="269"/>
      <c r="J63" s="270"/>
      <c r="K63" s="270"/>
      <c r="L63" s="271"/>
      <c r="M63" s="259"/>
      <c r="N63" s="260"/>
      <c r="O63" s="261"/>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68"/>
      <c r="BA63" s="256"/>
      <c r="BB63" s="255"/>
      <c r="BC63" s="256"/>
      <c r="BD63" s="300"/>
      <c r="BE63" s="301"/>
      <c r="BF63" s="301"/>
      <c r="BG63" s="301"/>
      <c r="BH63" s="302"/>
    </row>
    <row r="64" spans="2:60" ht="20.25" customHeight="1" x14ac:dyDescent="0.45">
      <c r="B64" s="125">
        <f>B61+1</f>
        <v>15</v>
      </c>
      <c r="C64" s="284"/>
      <c r="D64" s="285"/>
      <c r="E64" s="286"/>
      <c r="F64" s="178">
        <f>C63</f>
        <v>0</v>
      </c>
      <c r="G64" s="174"/>
      <c r="H64" s="294"/>
      <c r="I64" s="272"/>
      <c r="J64" s="273"/>
      <c r="K64" s="273"/>
      <c r="L64" s="274"/>
      <c r="M64" s="262"/>
      <c r="N64" s="263"/>
      <c r="O64" s="264"/>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309">
        <f>IF($BC$3="４週",SUM(U64:AV64),IF($BC$3="暦月",SUM(U64:AY64),""))</f>
        <v>0</v>
      </c>
      <c r="BA64" s="310"/>
      <c r="BB64" s="311">
        <f>IF($BC$3="４週",AZ64/4,IF($BC$3="暦月",(AZ64/($BC$8/7)),""))</f>
        <v>0</v>
      </c>
      <c r="BC64" s="310"/>
      <c r="BD64" s="303"/>
      <c r="BE64" s="304"/>
      <c r="BF64" s="304"/>
      <c r="BG64" s="304"/>
      <c r="BH64" s="305"/>
    </row>
    <row r="65" spans="2:60" ht="20.25" customHeight="1" x14ac:dyDescent="0.45">
      <c r="B65" s="127"/>
      <c r="C65" s="287"/>
      <c r="D65" s="288"/>
      <c r="E65" s="289"/>
      <c r="F65" s="179"/>
      <c r="G65" s="175">
        <f>C63</f>
        <v>0</v>
      </c>
      <c r="H65" s="299"/>
      <c r="I65" s="275"/>
      <c r="J65" s="276"/>
      <c r="K65" s="276"/>
      <c r="L65" s="277"/>
      <c r="M65" s="265"/>
      <c r="N65" s="266"/>
      <c r="O65" s="267"/>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312">
        <f>IF($BC$3="４週",SUM(U65:AV65),IF($BC$3="暦月",SUM(U65:AY65),""))</f>
        <v>0</v>
      </c>
      <c r="BA65" s="313"/>
      <c r="BB65" s="314">
        <f>IF($BC$3="４週",AZ65/4,IF($BC$3="暦月",(AZ65/($BC$8/7)),""))</f>
        <v>0</v>
      </c>
      <c r="BC65" s="313"/>
      <c r="BD65" s="306"/>
      <c r="BE65" s="307"/>
      <c r="BF65" s="307"/>
      <c r="BG65" s="307"/>
      <c r="BH65" s="308"/>
    </row>
    <row r="66" spans="2:60" ht="20.25" customHeight="1" x14ac:dyDescent="0.45">
      <c r="B66" s="129"/>
      <c r="C66" s="281"/>
      <c r="D66" s="282"/>
      <c r="E66" s="283"/>
      <c r="F66" s="177"/>
      <c r="G66" s="173"/>
      <c r="H66" s="357"/>
      <c r="I66" s="269"/>
      <c r="J66" s="270"/>
      <c r="K66" s="270"/>
      <c r="L66" s="271"/>
      <c r="M66" s="259"/>
      <c r="N66" s="260"/>
      <c r="O66" s="261"/>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68"/>
      <c r="BA66" s="256"/>
      <c r="BB66" s="255"/>
      <c r="BC66" s="256"/>
      <c r="BD66" s="300"/>
      <c r="BE66" s="301"/>
      <c r="BF66" s="301"/>
      <c r="BG66" s="301"/>
      <c r="BH66" s="302"/>
    </row>
    <row r="67" spans="2:60" ht="20.25" customHeight="1" x14ac:dyDescent="0.45">
      <c r="B67" s="125">
        <f>B64+1</f>
        <v>16</v>
      </c>
      <c r="C67" s="284"/>
      <c r="D67" s="285"/>
      <c r="E67" s="286"/>
      <c r="F67" s="178">
        <f>C66</f>
        <v>0</v>
      </c>
      <c r="G67" s="174"/>
      <c r="H67" s="294"/>
      <c r="I67" s="272"/>
      <c r="J67" s="273"/>
      <c r="K67" s="273"/>
      <c r="L67" s="274"/>
      <c r="M67" s="262"/>
      <c r="N67" s="263"/>
      <c r="O67" s="264"/>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309">
        <f>IF($BC$3="４週",SUM(U67:AV67),IF($BC$3="暦月",SUM(U67:AY67),""))</f>
        <v>0</v>
      </c>
      <c r="BA67" s="310"/>
      <c r="BB67" s="311">
        <f>IF($BC$3="４週",AZ67/4,IF($BC$3="暦月",(AZ67/($BC$8/7)),""))</f>
        <v>0</v>
      </c>
      <c r="BC67" s="310"/>
      <c r="BD67" s="303"/>
      <c r="BE67" s="304"/>
      <c r="BF67" s="304"/>
      <c r="BG67" s="304"/>
      <c r="BH67" s="305"/>
    </row>
    <row r="68" spans="2:60" ht="20.25" customHeight="1" x14ac:dyDescent="0.45">
      <c r="B68" s="127"/>
      <c r="C68" s="287"/>
      <c r="D68" s="288"/>
      <c r="E68" s="289"/>
      <c r="F68" s="179"/>
      <c r="G68" s="175">
        <f>C66</f>
        <v>0</v>
      </c>
      <c r="H68" s="299"/>
      <c r="I68" s="275"/>
      <c r="J68" s="276"/>
      <c r="K68" s="276"/>
      <c r="L68" s="277"/>
      <c r="M68" s="265"/>
      <c r="N68" s="266"/>
      <c r="O68" s="267"/>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312">
        <f>IF($BC$3="４週",SUM(U68:AV68),IF($BC$3="暦月",SUM(U68:AY68),""))</f>
        <v>0</v>
      </c>
      <c r="BA68" s="313"/>
      <c r="BB68" s="314">
        <f>IF($BC$3="４週",AZ68/4,IF($BC$3="暦月",(AZ68/($BC$8/7)),""))</f>
        <v>0</v>
      </c>
      <c r="BC68" s="313"/>
      <c r="BD68" s="306"/>
      <c r="BE68" s="307"/>
      <c r="BF68" s="307"/>
      <c r="BG68" s="307"/>
      <c r="BH68" s="308"/>
    </row>
    <row r="69" spans="2:60" ht="20.25" customHeight="1" x14ac:dyDescent="0.45">
      <c r="B69" s="129"/>
      <c r="C69" s="281"/>
      <c r="D69" s="282"/>
      <c r="E69" s="283"/>
      <c r="F69" s="177"/>
      <c r="G69" s="173"/>
      <c r="H69" s="357"/>
      <c r="I69" s="269"/>
      <c r="J69" s="270"/>
      <c r="K69" s="270"/>
      <c r="L69" s="271"/>
      <c r="M69" s="259"/>
      <c r="N69" s="260"/>
      <c r="O69" s="261"/>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68"/>
      <c r="BA69" s="256"/>
      <c r="BB69" s="255"/>
      <c r="BC69" s="256"/>
      <c r="BD69" s="300"/>
      <c r="BE69" s="301"/>
      <c r="BF69" s="301"/>
      <c r="BG69" s="301"/>
      <c r="BH69" s="302"/>
    </row>
    <row r="70" spans="2:60" ht="20.25" customHeight="1" x14ac:dyDescent="0.45">
      <c r="B70" s="125">
        <f>B67+1</f>
        <v>17</v>
      </c>
      <c r="C70" s="284"/>
      <c r="D70" s="285"/>
      <c r="E70" s="286"/>
      <c r="F70" s="178">
        <f>C69</f>
        <v>0</v>
      </c>
      <c r="G70" s="174"/>
      <c r="H70" s="294"/>
      <c r="I70" s="272"/>
      <c r="J70" s="273"/>
      <c r="K70" s="273"/>
      <c r="L70" s="274"/>
      <c r="M70" s="262"/>
      <c r="N70" s="263"/>
      <c r="O70" s="264"/>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309">
        <f>IF($BC$3="４週",SUM(U70:AV70),IF($BC$3="暦月",SUM(U70:AY70),""))</f>
        <v>0</v>
      </c>
      <c r="BA70" s="310"/>
      <c r="BB70" s="311">
        <f>IF($BC$3="４週",AZ70/4,IF($BC$3="暦月",(AZ70/($BC$8/7)),""))</f>
        <v>0</v>
      </c>
      <c r="BC70" s="310"/>
      <c r="BD70" s="303"/>
      <c r="BE70" s="304"/>
      <c r="BF70" s="304"/>
      <c r="BG70" s="304"/>
      <c r="BH70" s="305"/>
    </row>
    <row r="71" spans="2:60" ht="20.25" customHeight="1" x14ac:dyDescent="0.45">
      <c r="B71" s="127"/>
      <c r="C71" s="287"/>
      <c r="D71" s="288"/>
      <c r="E71" s="289"/>
      <c r="F71" s="179"/>
      <c r="G71" s="175">
        <f>C69</f>
        <v>0</v>
      </c>
      <c r="H71" s="299"/>
      <c r="I71" s="275"/>
      <c r="J71" s="276"/>
      <c r="K71" s="276"/>
      <c r="L71" s="277"/>
      <c r="M71" s="265"/>
      <c r="N71" s="266"/>
      <c r="O71" s="267"/>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312">
        <f>IF($BC$3="４週",SUM(U71:AV71),IF($BC$3="暦月",SUM(U71:AY71),""))</f>
        <v>0</v>
      </c>
      <c r="BA71" s="313"/>
      <c r="BB71" s="314">
        <f>IF($BC$3="４週",AZ71/4,IF($BC$3="暦月",(AZ71/($BC$8/7)),""))</f>
        <v>0</v>
      </c>
      <c r="BC71" s="313"/>
      <c r="BD71" s="306"/>
      <c r="BE71" s="307"/>
      <c r="BF71" s="307"/>
      <c r="BG71" s="307"/>
      <c r="BH71" s="308"/>
    </row>
    <row r="72" spans="2:60" ht="20.25" customHeight="1" x14ac:dyDescent="0.45">
      <c r="B72" s="129"/>
      <c r="C72" s="281"/>
      <c r="D72" s="282"/>
      <c r="E72" s="283"/>
      <c r="F72" s="177"/>
      <c r="G72" s="173"/>
      <c r="H72" s="357"/>
      <c r="I72" s="269"/>
      <c r="J72" s="270"/>
      <c r="K72" s="270"/>
      <c r="L72" s="271"/>
      <c r="M72" s="259"/>
      <c r="N72" s="260"/>
      <c r="O72" s="261"/>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68"/>
      <c r="BA72" s="256"/>
      <c r="BB72" s="255"/>
      <c r="BC72" s="256"/>
      <c r="BD72" s="300"/>
      <c r="BE72" s="301"/>
      <c r="BF72" s="301"/>
      <c r="BG72" s="301"/>
      <c r="BH72" s="302"/>
    </row>
    <row r="73" spans="2:60" ht="20.25" customHeight="1" x14ac:dyDescent="0.45">
      <c r="B73" s="125">
        <f>B70+1</f>
        <v>18</v>
      </c>
      <c r="C73" s="284"/>
      <c r="D73" s="285"/>
      <c r="E73" s="286"/>
      <c r="F73" s="178">
        <f>C72</f>
        <v>0</v>
      </c>
      <c r="G73" s="174"/>
      <c r="H73" s="294"/>
      <c r="I73" s="272"/>
      <c r="J73" s="273"/>
      <c r="K73" s="273"/>
      <c r="L73" s="274"/>
      <c r="M73" s="262"/>
      <c r="N73" s="263"/>
      <c r="O73" s="264"/>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309">
        <f>IF($BC$3="４週",SUM(U73:AV73),IF($BC$3="暦月",SUM(U73:AY73),""))</f>
        <v>0</v>
      </c>
      <c r="BA73" s="310"/>
      <c r="BB73" s="311">
        <f>IF($BC$3="４週",AZ73/4,IF($BC$3="暦月",(AZ73/($BC$8/7)),""))</f>
        <v>0</v>
      </c>
      <c r="BC73" s="310"/>
      <c r="BD73" s="303"/>
      <c r="BE73" s="304"/>
      <c r="BF73" s="304"/>
      <c r="BG73" s="304"/>
      <c r="BH73" s="305"/>
    </row>
    <row r="74" spans="2:60" ht="20.25" customHeight="1" x14ac:dyDescent="0.45">
      <c r="B74" s="127"/>
      <c r="C74" s="287"/>
      <c r="D74" s="288"/>
      <c r="E74" s="289"/>
      <c r="F74" s="179"/>
      <c r="G74" s="175">
        <f>C72</f>
        <v>0</v>
      </c>
      <c r="H74" s="299"/>
      <c r="I74" s="275"/>
      <c r="J74" s="276"/>
      <c r="K74" s="276"/>
      <c r="L74" s="277"/>
      <c r="M74" s="265"/>
      <c r="N74" s="266"/>
      <c r="O74" s="267"/>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312">
        <f>IF($BC$3="４週",SUM(U74:AV74),IF($BC$3="暦月",SUM(U74:AY74),""))</f>
        <v>0</v>
      </c>
      <c r="BA74" s="313"/>
      <c r="BB74" s="314">
        <f>IF($BC$3="４週",AZ74/4,IF($BC$3="暦月",(AZ74/($BC$8/7)),""))</f>
        <v>0</v>
      </c>
      <c r="BC74" s="313"/>
      <c r="BD74" s="306"/>
      <c r="BE74" s="307"/>
      <c r="BF74" s="307"/>
      <c r="BG74" s="307"/>
      <c r="BH74" s="308"/>
    </row>
    <row r="75" spans="2:60" ht="20.25" customHeight="1" x14ac:dyDescent="0.45">
      <c r="B75" s="129"/>
      <c r="C75" s="281"/>
      <c r="D75" s="282"/>
      <c r="E75" s="283"/>
      <c r="F75" s="177"/>
      <c r="G75" s="173"/>
      <c r="H75" s="357"/>
      <c r="I75" s="269"/>
      <c r="J75" s="270"/>
      <c r="K75" s="270"/>
      <c r="L75" s="271"/>
      <c r="M75" s="259"/>
      <c r="N75" s="260"/>
      <c r="O75" s="261"/>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68"/>
      <c r="BA75" s="256"/>
      <c r="BB75" s="255"/>
      <c r="BC75" s="256"/>
      <c r="BD75" s="300"/>
      <c r="BE75" s="301"/>
      <c r="BF75" s="301"/>
      <c r="BG75" s="301"/>
      <c r="BH75" s="302"/>
    </row>
    <row r="76" spans="2:60" ht="20.25" customHeight="1" x14ac:dyDescent="0.45">
      <c r="B76" s="125">
        <f>B73+1</f>
        <v>19</v>
      </c>
      <c r="C76" s="284"/>
      <c r="D76" s="285"/>
      <c r="E76" s="286"/>
      <c r="F76" s="178">
        <f>C75</f>
        <v>0</v>
      </c>
      <c r="G76" s="174"/>
      <c r="H76" s="294"/>
      <c r="I76" s="272"/>
      <c r="J76" s="273"/>
      <c r="K76" s="273"/>
      <c r="L76" s="274"/>
      <c r="M76" s="262"/>
      <c r="N76" s="263"/>
      <c r="O76" s="264"/>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309">
        <f>IF($BC$3="４週",SUM(U76:AV76),IF($BC$3="暦月",SUM(U76:AY76),""))</f>
        <v>0</v>
      </c>
      <c r="BA76" s="310"/>
      <c r="BB76" s="311">
        <f>IF($BC$3="４週",AZ76/4,IF($BC$3="暦月",(AZ76/($BC$8/7)),""))</f>
        <v>0</v>
      </c>
      <c r="BC76" s="310"/>
      <c r="BD76" s="303"/>
      <c r="BE76" s="304"/>
      <c r="BF76" s="304"/>
      <c r="BG76" s="304"/>
      <c r="BH76" s="305"/>
    </row>
    <row r="77" spans="2:60" ht="20.25" customHeight="1" x14ac:dyDescent="0.45">
      <c r="B77" s="127"/>
      <c r="C77" s="287"/>
      <c r="D77" s="288"/>
      <c r="E77" s="289"/>
      <c r="F77" s="179"/>
      <c r="G77" s="175">
        <f>C75</f>
        <v>0</v>
      </c>
      <c r="H77" s="299"/>
      <c r="I77" s="275"/>
      <c r="J77" s="276"/>
      <c r="K77" s="276"/>
      <c r="L77" s="277"/>
      <c r="M77" s="265"/>
      <c r="N77" s="266"/>
      <c r="O77" s="267"/>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312">
        <f>IF($BC$3="４週",SUM(U77:AV77),IF($BC$3="暦月",SUM(U77:AY77),""))</f>
        <v>0</v>
      </c>
      <c r="BA77" s="313"/>
      <c r="BB77" s="314">
        <f>IF($BC$3="４週",AZ77/4,IF($BC$3="暦月",(AZ77/($BC$8/7)),""))</f>
        <v>0</v>
      </c>
      <c r="BC77" s="313"/>
      <c r="BD77" s="306"/>
      <c r="BE77" s="307"/>
      <c r="BF77" s="307"/>
      <c r="BG77" s="307"/>
      <c r="BH77" s="308"/>
    </row>
    <row r="78" spans="2:60" ht="20.25" customHeight="1" x14ac:dyDescent="0.45">
      <c r="B78" s="129"/>
      <c r="C78" s="281"/>
      <c r="D78" s="282"/>
      <c r="E78" s="283"/>
      <c r="F78" s="177"/>
      <c r="G78" s="173"/>
      <c r="H78" s="357"/>
      <c r="I78" s="269"/>
      <c r="J78" s="270"/>
      <c r="K78" s="270"/>
      <c r="L78" s="271"/>
      <c r="M78" s="259"/>
      <c r="N78" s="260"/>
      <c r="O78" s="261"/>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68"/>
      <c r="BA78" s="256"/>
      <c r="BB78" s="255"/>
      <c r="BC78" s="256"/>
      <c r="BD78" s="300"/>
      <c r="BE78" s="301"/>
      <c r="BF78" s="301"/>
      <c r="BG78" s="301"/>
      <c r="BH78" s="302"/>
    </row>
    <row r="79" spans="2:60" ht="20.25" customHeight="1" x14ac:dyDescent="0.45">
      <c r="B79" s="125">
        <f>B76+1</f>
        <v>20</v>
      </c>
      <c r="C79" s="284"/>
      <c r="D79" s="285"/>
      <c r="E79" s="286"/>
      <c r="F79" s="178">
        <f>C78</f>
        <v>0</v>
      </c>
      <c r="G79" s="174"/>
      <c r="H79" s="294"/>
      <c r="I79" s="272"/>
      <c r="J79" s="273"/>
      <c r="K79" s="273"/>
      <c r="L79" s="274"/>
      <c r="M79" s="262"/>
      <c r="N79" s="263"/>
      <c r="O79" s="264"/>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309">
        <f>IF($BC$3="４週",SUM(U79:AV79),IF($BC$3="暦月",SUM(U79:AY79),""))</f>
        <v>0</v>
      </c>
      <c r="BA79" s="310"/>
      <c r="BB79" s="311">
        <f>IF($BC$3="４週",AZ79/4,IF($BC$3="暦月",(AZ79/($BC$8/7)),""))</f>
        <v>0</v>
      </c>
      <c r="BC79" s="310"/>
      <c r="BD79" s="303"/>
      <c r="BE79" s="304"/>
      <c r="BF79" s="304"/>
      <c r="BG79" s="304"/>
      <c r="BH79" s="305"/>
    </row>
    <row r="80" spans="2:60" ht="20.25" customHeight="1" x14ac:dyDescent="0.45">
      <c r="B80" s="127"/>
      <c r="C80" s="287"/>
      <c r="D80" s="288"/>
      <c r="E80" s="289"/>
      <c r="F80" s="179"/>
      <c r="G80" s="175">
        <f>C78</f>
        <v>0</v>
      </c>
      <c r="H80" s="299"/>
      <c r="I80" s="275"/>
      <c r="J80" s="276"/>
      <c r="K80" s="276"/>
      <c r="L80" s="277"/>
      <c r="M80" s="265"/>
      <c r="N80" s="266"/>
      <c r="O80" s="267"/>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312">
        <f>IF($BC$3="４週",SUM(U80:AV80),IF($BC$3="暦月",SUM(U80:AY80),""))</f>
        <v>0</v>
      </c>
      <c r="BA80" s="313"/>
      <c r="BB80" s="314">
        <f>IF($BC$3="４週",AZ80/4,IF($BC$3="暦月",(AZ80/($BC$8/7)),""))</f>
        <v>0</v>
      </c>
      <c r="BC80" s="313"/>
      <c r="BD80" s="306"/>
      <c r="BE80" s="307"/>
      <c r="BF80" s="307"/>
      <c r="BG80" s="307"/>
      <c r="BH80" s="308"/>
    </row>
    <row r="81" spans="2:60" ht="20.25" customHeight="1" x14ac:dyDescent="0.45">
      <c r="B81" s="129"/>
      <c r="C81" s="281"/>
      <c r="D81" s="282"/>
      <c r="E81" s="283"/>
      <c r="F81" s="177"/>
      <c r="G81" s="173"/>
      <c r="H81" s="357"/>
      <c r="I81" s="269"/>
      <c r="J81" s="270"/>
      <c r="K81" s="270"/>
      <c r="L81" s="271"/>
      <c r="M81" s="259"/>
      <c r="N81" s="260"/>
      <c r="O81" s="261"/>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68"/>
      <c r="BA81" s="256"/>
      <c r="BB81" s="255"/>
      <c r="BC81" s="256"/>
      <c r="BD81" s="300"/>
      <c r="BE81" s="301"/>
      <c r="BF81" s="301"/>
      <c r="BG81" s="301"/>
      <c r="BH81" s="302"/>
    </row>
    <row r="82" spans="2:60" ht="20.25" customHeight="1" x14ac:dyDescent="0.45">
      <c r="B82" s="125">
        <f>B79+1</f>
        <v>21</v>
      </c>
      <c r="C82" s="284"/>
      <c r="D82" s="285"/>
      <c r="E82" s="286"/>
      <c r="F82" s="178">
        <f>C81</f>
        <v>0</v>
      </c>
      <c r="G82" s="174"/>
      <c r="H82" s="294"/>
      <c r="I82" s="272"/>
      <c r="J82" s="273"/>
      <c r="K82" s="273"/>
      <c r="L82" s="274"/>
      <c r="M82" s="262"/>
      <c r="N82" s="263"/>
      <c r="O82" s="264"/>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309">
        <f>IF($BC$3="４週",SUM(U82:AV82),IF($BC$3="暦月",SUM(U82:AY82),""))</f>
        <v>0</v>
      </c>
      <c r="BA82" s="310"/>
      <c r="BB82" s="311">
        <f>IF($BC$3="４週",AZ82/4,IF($BC$3="暦月",(AZ82/($BC$8/7)),""))</f>
        <v>0</v>
      </c>
      <c r="BC82" s="310"/>
      <c r="BD82" s="303"/>
      <c r="BE82" s="304"/>
      <c r="BF82" s="304"/>
      <c r="BG82" s="304"/>
      <c r="BH82" s="305"/>
    </row>
    <row r="83" spans="2:60" ht="20.25" customHeight="1" x14ac:dyDescent="0.45">
      <c r="B83" s="127"/>
      <c r="C83" s="287"/>
      <c r="D83" s="288"/>
      <c r="E83" s="289"/>
      <c r="F83" s="179"/>
      <c r="G83" s="175">
        <f>C81</f>
        <v>0</v>
      </c>
      <c r="H83" s="299"/>
      <c r="I83" s="275"/>
      <c r="J83" s="276"/>
      <c r="K83" s="276"/>
      <c r="L83" s="277"/>
      <c r="M83" s="265"/>
      <c r="N83" s="266"/>
      <c r="O83" s="267"/>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312">
        <f>IF($BC$3="４週",SUM(U83:AV83),IF($BC$3="暦月",SUM(U83:AY83),""))</f>
        <v>0</v>
      </c>
      <c r="BA83" s="313"/>
      <c r="BB83" s="314">
        <f>IF($BC$3="４週",AZ83/4,IF($BC$3="暦月",(AZ83/($BC$8/7)),""))</f>
        <v>0</v>
      </c>
      <c r="BC83" s="313"/>
      <c r="BD83" s="306"/>
      <c r="BE83" s="307"/>
      <c r="BF83" s="307"/>
      <c r="BG83" s="307"/>
      <c r="BH83" s="308"/>
    </row>
    <row r="84" spans="2:60" ht="20.25" customHeight="1" x14ac:dyDescent="0.45">
      <c r="B84" s="129"/>
      <c r="C84" s="281"/>
      <c r="D84" s="282"/>
      <c r="E84" s="283"/>
      <c r="F84" s="177"/>
      <c r="G84" s="173"/>
      <c r="H84" s="357"/>
      <c r="I84" s="269"/>
      <c r="J84" s="270"/>
      <c r="K84" s="270"/>
      <c r="L84" s="271"/>
      <c r="M84" s="259"/>
      <c r="N84" s="260"/>
      <c r="O84" s="261"/>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68"/>
      <c r="BA84" s="256"/>
      <c r="BB84" s="255"/>
      <c r="BC84" s="256"/>
      <c r="BD84" s="300"/>
      <c r="BE84" s="301"/>
      <c r="BF84" s="301"/>
      <c r="BG84" s="301"/>
      <c r="BH84" s="302"/>
    </row>
    <row r="85" spans="2:60" ht="20.25" customHeight="1" x14ac:dyDescent="0.45">
      <c r="B85" s="125">
        <f>B82+1</f>
        <v>22</v>
      </c>
      <c r="C85" s="284"/>
      <c r="D85" s="285"/>
      <c r="E85" s="286"/>
      <c r="F85" s="178">
        <f>C84</f>
        <v>0</v>
      </c>
      <c r="G85" s="174"/>
      <c r="H85" s="294"/>
      <c r="I85" s="272"/>
      <c r="J85" s="273"/>
      <c r="K85" s="273"/>
      <c r="L85" s="274"/>
      <c r="M85" s="262"/>
      <c r="N85" s="263"/>
      <c r="O85" s="264"/>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309">
        <f>IF($BC$3="４週",SUM(U85:AV85),IF($BC$3="暦月",SUM(U85:AY85),""))</f>
        <v>0</v>
      </c>
      <c r="BA85" s="310"/>
      <c r="BB85" s="311">
        <f>IF($BC$3="４週",AZ85/4,IF($BC$3="暦月",(AZ85/($BC$8/7)),""))</f>
        <v>0</v>
      </c>
      <c r="BC85" s="310"/>
      <c r="BD85" s="303"/>
      <c r="BE85" s="304"/>
      <c r="BF85" s="304"/>
      <c r="BG85" s="304"/>
      <c r="BH85" s="305"/>
    </row>
    <row r="86" spans="2:60" ht="20.25" customHeight="1" x14ac:dyDescent="0.45">
      <c r="B86" s="127"/>
      <c r="C86" s="287"/>
      <c r="D86" s="288"/>
      <c r="E86" s="289"/>
      <c r="F86" s="179"/>
      <c r="G86" s="175">
        <f>C84</f>
        <v>0</v>
      </c>
      <c r="H86" s="299"/>
      <c r="I86" s="275"/>
      <c r="J86" s="276"/>
      <c r="K86" s="276"/>
      <c r="L86" s="277"/>
      <c r="M86" s="265"/>
      <c r="N86" s="266"/>
      <c r="O86" s="267"/>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312">
        <f>IF($BC$3="４週",SUM(U86:AV86),IF($BC$3="暦月",SUM(U86:AY86),""))</f>
        <v>0</v>
      </c>
      <c r="BA86" s="313"/>
      <c r="BB86" s="314">
        <f>IF($BC$3="４週",AZ86/4,IF($BC$3="暦月",(AZ86/($BC$8/7)),""))</f>
        <v>0</v>
      </c>
      <c r="BC86" s="313"/>
      <c r="BD86" s="306"/>
      <c r="BE86" s="307"/>
      <c r="BF86" s="307"/>
      <c r="BG86" s="307"/>
      <c r="BH86" s="308"/>
    </row>
    <row r="87" spans="2:60" ht="20.25" customHeight="1" x14ac:dyDescent="0.45">
      <c r="B87" s="129"/>
      <c r="C87" s="281"/>
      <c r="D87" s="282"/>
      <c r="E87" s="283"/>
      <c r="F87" s="177"/>
      <c r="G87" s="173"/>
      <c r="H87" s="357"/>
      <c r="I87" s="269"/>
      <c r="J87" s="270"/>
      <c r="K87" s="270"/>
      <c r="L87" s="271"/>
      <c r="M87" s="259"/>
      <c r="N87" s="260"/>
      <c r="O87" s="261"/>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68"/>
      <c r="BA87" s="256"/>
      <c r="BB87" s="255"/>
      <c r="BC87" s="256"/>
      <c r="BD87" s="300"/>
      <c r="BE87" s="301"/>
      <c r="BF87" s="301"/>
      <c r="BG87" s="301"/>
      <c r="BH87" s="302"/>
    </row>
    <row r="88" spans="2:60" ht="20.25" customHeight="1" x14ac:dyDescent="0.45">
      <c r="B88" s="125">
        <f>B85+1</f>
        <v>23</v>
      </c>
      <c r="C88" s="284"/>
      <c r="D88" s="285"/>
      <c r="E88" s="286"/>
      <c r="F88" s="178">
        <f>C87</f>
        <v>0</v>
      </c>
      <c r="G88" s="174"/>
      <c r="H88" s="294"/>
      <c r="I88" s="272"/>
      <c r="J88" s="273"/>
      <c r="K88" s="273"/>
      <c r="L88" s="274"/>
      <c r="M88" s="262"/>
      <c r="N88" s="263"/>
      <c r="O88" s="264"/>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309">
        <f>IF($BC$3="４週",SUM(U88:AV88),IF($BC$3="暦月",SUM(U88:AY88),""))</f>
        <v>0</v>
      </c>
      <c r="BA88" s="310"/>
      <c r="BB88" s="311">
        <f>IF($BC$3="４週",AZ88/4,IF($BC$3="暦月",(AZ88/($BC$8/7)),""))</f>
        <v>0</v>
      </c>
      <c r="BC88" s="310"/>
      <c r="BD88" s="303"/>
      <c r="BE88" s="304"/>
      <c r="BF88" s="304"/>
      <c r="BG88" s="304"/>
      <c r="BH88" s="305"/>
    </row>
    <row r="89" spans="2:60" ht="20.25" customHeight="1" x14ac:dyDescent="0.45">
      <c r="B89" s="127"/>
      <c r="C89" s="287"/>
      <c r="D89" s="288"/>
      <c r="E89" s="289"/>
      <c r="F89" s="179"/>
      <c r="G89" s="175">
        <f>C87</f>
        <v>0</v>
      </c>
      <c r="H89" s="299"/>
      <c r="I89" s="275"/>
      <c r="J89" s="276"/>
      <c r="K89" s="276"/>
      <c r="L89" s="277"/>
      <c r="M89" s="265"/>
      <c r="N89" s="266"/>
      <c r="O89" s="267"/>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312">
        <f>IF($BC$3="４週",SUM(U89:AV89),IF($BC$3="暦月",SUM(U89:AY89),""))</f>
        <v>0</v>
      </c>
      <c r="BA89" s="313"/>
      <c r="BB89" s="314">
        <f>IF($BC$3="４週",AZ89/4,IF($BC$3="暦月",(AZ89/($BC$8/7)),""))</f>
        <v>0</v>
      </c>
      <c r="BC89" s="313"/>
      <c r="BD89" s="306"/>
      <c r="BE89" s="307"/>
      <c r="BF89" s="307"/>
      <c r="BG89" s="307"/>
      <c r="BH89" s="308"/>
    </row>
    <row r="90" spans="2:60" ht="20.25" customHeight="1" x14ac:dyDescent="0.45">
      <c r="B90" s="129"/>
      <c r="C90" s="281"/>
      <c r="D90" s="282"/>
      <c r="E90" s="283"/>
      <c r="F90" s="177"/>
      <c r="G90" s="173"/>
      <c r="H90" s="357"/>
      <c r="I90" s="269"/>
      <c r="J90" s="270"/>
      <c r="K90" s="270"/>
      <c r="L90" s="271"/>
      <c r="M90" s="259"/>
      <c r="N90" s="260"/>
      <c r="O90" s="261"/>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68"/>
      <c r="BA90" s="256"/>
      <c r="BB90" s="255"/>
      <c r="BC90" s="256"/>
      <c r="BD90" s="300"/>
      <c r="BE90" s="301"/>
      <c r="BF90" s="301"/>
      <c r="BG90" s="301"/>
      <c r="BH90" s="302"/>
    </row>
    <row r="91" spans="2:60" ht="20.25" customHeight="1" x14ac:dyDescent="0.45">
      <c r="B91" s="125">
        <f>B88+1</f>
        <v>24</v>
      </c>
      <c r="C91" s="284"/>
      <c r="D91" s="285"/>
      <c r="E91" s="286"/>
      <c r="F91" s="178">
        <f>C90</f>
        <v>0</v>
      </c>
      <c r="G91" s="174"/>
      <c r="H91" s="294"/>
      <c r="I91" s="272"/>
      <c r="J91" s="273"/>
      <c r="K91" s="273"/>
      <c r="L91" s="274"/>
      <c r="M91" s="262"/>
      <c r="N91" s="263"/>
      <c r="O91" s="264"/>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309">
        <f>IF($BC$3="４週",SUM(U91:AV91),IF($BC$3="暦月",SUM(U91:AY91),""))</f>
        <v>0</v>
      </c>
      <c r="BA91" s="310"/>
      <c r="BB91" s="311">
        <f>IF($BC$3="４週",AZ91/4,IF($BC$3="暦月",(AZ91/($BC$8/7)),""))</f>
        <v>0</v>
      </c>
      <c r="BC91" s="310"/>
      <c r="BD91" s="303"/>
      <c r="BE91" s="304"/>
      <c r="BF91" s="304"/>
      <c r="BG91" s="304"/>
      <c r="BH91" s="305"/>
    </row>
    <row r="92" spans="2:60" ht="20.25" customHeight="1" x14ac:dyDescent="0.45">
      <c r="B92" s="127"/>
      <c r="C92" s="287"/>
      <c r="D92" s="288"/>
      <c r="E92" s="289"/>
      <c r="F92" s="179"/>
      <c r="G92" s="175">
        <f>C90</f>
        <v>0</v>
      </c>
      <c r="H92" s="299"/>
      <c r="I92" s="275"/>
      <c r="J92" s="276"/>
      <c r="K92" s="276"/>
      <c r="L92" s="277"/>
      <c r="M92" s="265"/>
      <c r="N92" s="266"/>
      <c r="O92" s="267"/>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312">
        <f>IF($BC$3="４週",SUM(U92:AV92),IF($BC$3="暦月",SUM(U92:AY92),""))</f>
        <v>0</v>
      </c>
      <c r="BA92" s="313"/>
      <c r="BB92" s="314">
        <f>IF($BC$3="４週",AZ92/4,IF($BC$3="暦月",(AZ92/($BC$8/7)),""))</f>
        <v>0</v>
      </c>
      <c r="BC92" s="313"/>
      <c r="BD92" s="306"/>
      <c r="BE92" s="307"/>
      <c r="BF92" s="307"/>
      <c r="BG92" s="307"/>
      <c r="BH92" s="308"/>
    </row>
    <row r="93" spans="2:60" ht="20.25" customHeight="1" x14ac:dyDescent="0.45">
      <c r="B93" s="129"/>
      <c r="C93" s="281"/>
      <c r="D93" s="282"/>
      <c r="E93" s="283"/>
      <c r="F93" s="177"/>
      <c r="G93" s="173"/>
      <c r="H93" s="357"/>
      <c r="I93" s="269"/>
      <c r="J93" s="270"/>
      <c r="K93" s="270"/>
      <c r="L93" s="271"/>
      <c r="M93" s="259"/>
      <c r="N93" s="260"/>
      <c r="O93" s="261"/>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68"/>
      <c r="BA93" s="256"/>
      <c r="BB93" s="255"/>
      <c r="BC93" s="256"/>
      <c r="BD93" s="300"/>
      <c r="BE93" s="301"/>
      <c r="BF93" s="301"/>
      <c r="BG93" s="301"/>
      <c r="BH93" s="302"/>
    </row>
    <row r="94" spans="2:60" ht="20.25" customHeight="1" x14ac:dyDescent="0.45">
      <c r="B94" s="125">
        <f>B91+1</f>
        <v>25</v>
      </c>
      <c r="C94" s="284"/>
      <c r="D94" s="285"/>
      <c r="E94" s="286"/>
      <c r="F94" s="178">
        <f>C93</f>
        <v>0</v>
      </c>
      <c r="G94" s="174"/>
      <c r="H94" s="294"/>
      <c r="I94" s="272"/>
      <c r="J94" s="273"/>
      <c r="K94" s="273"/>
      <c r="L94" s="274"/>
      <c r="M94" s="262"/>
      <c r="N94" s="263"/>
      <c r="O94" s="264"/>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309">
        <f>IF($BC$3="４週",SUM(U94:AV94),IF($BC$3="暦月",SUM(U94:AY94),""))</f>
        <v>0</v>
      </c>
      <c r="BA94" s="310"/>
      <c r="BB94" s="311">
        <f>IF($BC$3="４週",AZ94/4,IF($BC$3="暦月",(AZ94/($BC$8/7)),""))</f>
        <v>0</v>
      </c>
      <c r="BC94" s="310"/>
      <c r="BD94" s="303"/>
      <c r="BE94" s="304"/>
      <c r="BF94" s="304"/>
      <c r="BG94" s="304"/>
      <c r="BH94" s="305"/>
    </row>
    <row r="95" spans="2:60" ht="20.25" customHeight="1" x14ac:dyDescent="0.45">
      <c r="B95" s="127"/>
      <c r="C95" s="287"/>
      <c r="D95" s="288"/>
      <c r="E95" s="289"/>
      <c r="F95" s="179"/>
      <c r="G95" s="175">
        <f>C93</f>
        <v>0</v>
      </c>
      <c r="H95" s="299"/>
      <c r="I95" s="275"/>
      <c r="J95" s="276"/>
      <c r="K95" s="276"/>
      <c r="L95" s="277"/>
      <c r="M95" s="265"/>
      <c r="N95" s="266"/>
      <c r="O95" s="267"/>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312">
        <f>IF($BC$3="４週",SUM(U95:AV95),IF($BC$3="暦月",SUM(U95:AY95),""))</f>
        <v>0</v>
      </c>
      <c r="BA95" s="313"/>
      <c r="BB95" s="314">
        <f>IF($BC$3="４週",AZ95/4,IF($BC$3="暦月",(AZ95/($BC$8/7)),""))</f>
        <v>0</v>
      </c>
      <c r="BC95" s="313"/>
      <c r="BD95" s="306"/>
      <c r="BE95" s="307"/>
      <c r="BF95" s="307"/>
      <c r="BG95" s="307"/>
      <c r="BH95" s="308"/>
    </row>
    <row r="96" spans="2:60" ht="20.25" customHeight="1" x14ac:dyDescent="0.45">
      <c r="B96" s="129"/>
      <c r="C96" s="281"/>
      <c r="D96" s="282"/>
      <c r="E96" s="283"/>
      <c r="F96" s="177"/>
      <c r="G96" s="173"/>
      <c r="H96" s="357"/>
      <c r="I96" s="269"/>
      <c r="J96" s="270"/>
      <c r="K96" s="270"/>
      <c r="L96" s="271"/>
      <c r="M96" s="259"/>
      <c r="N96" s="260"/>
      <c r="O96" s="261"/>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68"/>
      <c r="BA96" s="256"/>
      <c r="BB96" s="255"/>
      <c r="BC96" s="256"/>
      <c r="BD96" s="300"/>
      <c r="BE96" s="301"/>
      <c r="BF96" s="301"/>
      <c r="BG96" s="301"/>
      <c r="BH96" s="302"/>
    </row>
    <row r="97" spans="2:60" ht="20.25" customHeight="1" x14ac:dyDescent="0.45">
      <c r="B97" s="125">
        <f>B94+1</f>
        <v>26</v>
      </c>
      <c r="C97" s="284"/>
      <c r="D97" s="285"/>
      <c r="E97" s="286"/>
      <c r="F97" s="178">
        <f>C96</f>
        <v>0</v>
      </c>
      <c r="G97" s="174"/>
      <c r="H97" s="294"/>
      <c r="I97" s="272"/>
      <c r="J97" s="273"/>
      <c r="K97" s="273"/>
      <c r="L97" s="274"/>
      <c r="M97" s="262"/>
      <c r="N97" s="263"/>
      <c r="O97" s="264"/>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309">
        <f>IF($BC$3="４週",SUM(U97:AV97),IF($BC$3="暦月",SUM(U97:AY97),""))</f>
        <v>0</v>
      </c>
      <c r="BA97" s="310"/>
      <c r="BB97" s="311">
        <f>IF($BC$3="４週",AZ97/4,IF($BC$3="暦月",(AZ97/($BC$8/7)),""))</f>
        <v>0</v>
      </c>
      <c r="BC97" s="310"/>
      <c r="BD97" s="303"/>
      <c r="BE97" s="304"/>
      <c r="BF97" s="304"/>
      <c r="BG97" s="304"/>
      <c r="BH97" s="305"/>
    </row>
    <row r="98" spans="2:60" ht="20.25" customHeight="1" x14ac:dyDescent="0.45">
      <c r="B98" s="127"/>
      <c r="C98" s="287"/>
      <c r="D98" s="288"/>
      <c r="E98" s="289"/>
      <c r="F98" s="179"/>
      <c r="G98" s="175">
        <f>C96</f>
        <v>0</v>
      </c>
      <c r="H98" s="299"/>
      <c r="I98" s="275"/>
      <c r="J98" s="276"/>
      <c r="K98" s="276"/>
      <c r="L98" s="277"/>
      <c r="M98" s="265"/>
      <c r="N98" s="266"/>
      <c r="O98" s="267"/>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312">
        <f>IF($BC$3="４週",SUM(U98:AV98),IF($BC$3="暦月",SUM(U98:AY98),""))</f>
        <v>0</v>
      </c>
      <c r="BA98" s="313"/>
      <c r="BB98" s="314">
        <f>IF($BC$3="４週",AZ98/4,IF($BC$3="暦月",(AZ98/($BC$8/7)),""))</f>
        <v>0</v>
      </c>
      <c r="BC98" s="313"/>
      <c r="BD98" s="306"/>
      <c r="BE98" s="307"/>
      <c r="BF98" s="307"/>
      <c r="BG98" s="307"/>
      <c r="BH98" s="308"/>
    </row>
    <row r="99" spans="2:60" ht="20.25" customHeight="1" x14ac:dyDescent="0.45">
      <c r="B99" s="129"/>
      <c r="C99" s="281"/>
      <c r="D99" s="282"/>
      <c r="E99" s="283"/>
      <c r="F99" s="177"/>
      <c r="G99" s="173"/>
      <c r="H99" s="357"/>
      <c r="I99" s="269"/>
      <c r="J99" s="270"/>
      <c r="K99" s="270"/>
      <c r="L99" s="271"/>
      <c r="M99" s="259"/>
      <c r="N99" s="260"/>
      <c r="O99" s="261"/>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68"/>
      <c r="BA99" s="256"/>
      <c r="BB99" s="255"/>
      <c r="BC99" s="256"/>
      <c r="BD99" s="300"/>
      <c r="BE99" s="301"/>
      <c r="BF99" s="301"/>
      <c r="BG99" s="301"/>
      <c r="BH99" s="302"/>
    </row>
    <row r="100" spans="2:60" ht="20.25" customHeight="1" x14ac:dyDescent="0.45">
      <c r="B100" s="125">
        <f>B97+1</f>
        <v>27</v>
      </c>
      <c r="C100" s="284"/>
      <c r="D100" s="285"/>
      <c r="E100" s="286"/>
      <c r="F100" s="178">
        <f>C99</f>
        <v>0</v>
      </c>
      <c r="G100" s="174"/>
      <c r="H100" s="294"/>
      <c r="I100" s="272"/>
      <c r="J100" s="273"/>
      <c r="K100" s="273"/>
      <c r="L100" s="274"/>
      <c r="M100" s="262"/>
      <c r="N100" s="263"/>
      <c r="O100" s="264"/>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309">
        <f>IF($BC$3="４週",SUM(U100:AV100),IF($BC$3="暦月",SUM(U100:AY100),""))</f>
        <v>0</v>
      </c>
      <c r="BA100" s="310"/>
      <c r="BB100" s="311">
        <f>IF($BC$3="４週",AZ100/4,IF($BC$3="暦月",(AZ100/($BC$8/7)),""))</f>
        <v>0</v>
      </c>
      <c r="BC100" s="310"/>
      <c r="BD100" s="303"/>
      <c r="BE100" s="304"/>
      <c r="BF100" s="304"/>
      <c r="BG100" s="304"/>
      <c r="BH100" s="305"/>
    </row>
    <row r="101" spans="2:60" ht="20.25" customHeight="1" x14ac:dyDescent="0.45">
      <c r="B101" s="127"/>
      <c r="C101" s="287"/>
      <c r="D101" s="288"/>
      <c r="E101" s="289"/>
      <c r="F101" s="179"/>
      <c r="G101" s="175">
        <f>C99</f>
        <v>0</v>
      </c>
      <c r="H101" s="299"/>
      <c r="I101" s="275"/>
      <c r="J101" s="276"/>
      <c r="K101" s="276"/>
      <c r="L101" s="277"/>
      <c r="M101" s="265"/>
      <c r="N101" s="266"/>
      <c r="O101" s="267"/>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312">
        <f>IF($BC$3="４週",SUM(U101:AV101),IF($BC$3="暦月",SUM(U101:AY101),""))</f>
        <v>0</v>
      </c>
      <c r="BA101" s="313"/>
      <c r="BB101" s="314">
        <f>IF($BC$3="４週",AZ101/4,IF($BC$3="暦月",(AZ101/($BC$8/7)),""))</f>
        <v>0</v>
      </c>
      <c r="BC101" s="313"/>
      <c r="BD101" s="306"/>
      <c r="BE101" s="307"/>
      <c r="BF101" s="307"/>
      <c r="BG101" s="307"/>
      <c r="BH101" s="308"/>
    </row>
    <row r="102" spans="2:60" ht="20.25" customHeight="1" x14ac:dyDescent="0.45">
      <c r="B102" s="129"/>
      <c r="C102" s="281"/>
      <c r="D102" s="282"/>
      <c r="E102" s="283"/>
      <c r="F102" s="177"/>
      <c r="G102" s="173"/>
      <c r="H102" s="357"/>
      <c r="I102" s="269"/>
      <c r="J102" s="270"/>
      <c r="K102" s="270"/>
      <c r="L102" s="271"/>
      <c r="M102" s="259"/>
      <c r="N102" s="260"/>
      <c r="O102" s="261"/>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68"/>
      <c r="BA102" s="256"/>
      <c r="BB102" s="255"/>
      <c r="BC102" s="256"/>
      <c r="BD102" s="300"/>
      <c r="BE102" s="301"/>
      <c r="BF102" s="301"/>
      <c r="BG102" s="301"/>
      <c r="BH102" s="302"/>
    </row>
    <row r="103" spans="2:60" ht="20.25" customHeight="1" x14ac:dyDescent="0.45">
      <c r="B103" s="125">
        <f>B100+1</f>
        <v>28</v>
      </c>
      <c r="C103" s="284"/>
      <c r="D103" s="285"/>
      <c r="E103" s="286"/>
      <c r="F103" s="178">
        <f>C102</f>
        <v>0</v>
      </c>
      <c r="G103" s="174"/>
      <c r="H103" s="294"/>
      <c r="I103" s="272"/>
      <c r="J103" s="273"/>
      <c r="K103" s="273"/>
      <c r="L103" s="274"/>
      <c r="M103" s="262"/>
      <c r="N103" s="263"/>
      <c r="O103" s="264"/>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309">
        <f>IF($BC$3="４週",SUM(U103:AV103),IF($BC$3="暦月",SUM(U103:AY103),""))</f>
        <v>0</v>
      </c>
      <c r="BA103" s="310"/>
      <c r="BB103" s="311">
        <f>IF($BC$3="４週",AZ103/4,IF($BC$3="暦月",(AZ103/($BC$8/7)),""))</f>
        <v>0</v>
      </c>
      <c r="BC103" s="310"/>
      <c r="BD103" s="303"/>
      <c r="BE103" s="304"/>
      <c r="BF103" s="304"/>
      <c r="BG103" s="304"/>
      <c r="BH103" s="305"/>
    </row>
    <row r="104" spans="2:60" ht="20.25" customHeight="1" x14ac:dyDescent="0.45">
      <c r="B104" s="127"/>
      <c r="C104" s="287"/>
      <c r="D104" s="288"/>
      <c r="E104" s="289"/>
      <c r="F104" s="179"/>
      <c r="G104" s="175">
        <f>C102</f>
        <v>0</v>
      </c>
      <c r="H104" s="299"/>
      <c r="I104" s="275"/>
      <c r="J104" s="276"/>
      <c r="K104" s="276"/>
      <c r="L104" s="277"/>
      <c r="M104" s="265"/>
      <c r="N104" s="266"/>
      <c r="O104" s="267"/>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312">
        <f>IF($BC$3="４週",SUM(U104:AV104),IF($BC$3="暦月",SUM(U104:AY104),""))</f>
        <v>0</v>
      </c>
      <c r="BA104" s="313"/>
      <c r="BB104" s="314">
        <f>IF($BC$3="４週",AZ104/4,IF($BC$3="暦月",(AZ104/($BC$8/7)),""))</f>
        <v>0</v>
      </c>
      <c r="BC104" s="313"/>
      <c r="BD104" s="306"/>
      <c r="BE104" s="307"/>
      <c r="BF104" s="307"/>
      <c r="BG104" s="307"/>
      <c r="BH104" s="308"/>
    </row>
    <row r="105" spans="2:60" ht="20.25" customHeight="1" x14ac:dyDescent="0.45">
      <c r="B105" s="129"/>
      <c r="C105" s="281"/>
      <c r="D105" s="282"/>
      <c r="E105" s="283"/>
      <c r="F105" s="177"/>
      <c r="G105" s="173"/>
      <c r="H105" s="357"/>
      <c r="I105" s="269"/>
      <c r="J105" s="270"/>
      <c r="K105" s="270"/>
      <c r="L105" s="271"/>
      <c r="M105" s="259"/>
      <c r="N105" s="260"/>
      <c r="O105" s="261"/>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68"/>
      <c r="BA105" s="256"/>
      <c r="BB105" s="255"/>
      <c r="BC105" s="256"/>
      <c r="BD105" s="300"/>
      <c r="BE105" s="301"/>
      <c r="BF105" s="301"/>
      <c r="BG105" s="301"/>
      <c r="BH105" s="302"/>
    </row>
    <row r="106" spans="2:60" ht="20.25" customHeight="1" x14ac:dyDescent="0.45">
      <c r="B106" s="125">
        <f>B103+1</f>
        <v>29</v>
      </c>
      <c r="C106" s="284"/>
      <c r="D106" s="285"/>
      <c r="E106" s="286"/>
      <c r="F106" s="178">
        <f>C105</f>
        <v>0</v>
      </c>
      <c r="G106" s="174"/>
      <c r="H106" s="294"/>
      <c r="I106" s="272"/>
      <c r="J106" s="273"/>
      <c r="K106" s="273"/>
      <c r="L106" s="274"/>
      <c r="M106" s="262"/>
      <c r="N106" s="263"/>
      <c r="O106" s="264"/>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309">
        <f>IF($BC$3="４週",SUM(U106:AV106),IF($BC$3="暦月",SUM(U106:AY106),""))</f>
        <v>0</v>
      </c>
      <c r="BA106" s="310"/>
      <c r="BB106" s="311">
        <f>IF($BC$3="４週",AZ106/4,IF($BC$3="暦月",(AZ106/($BC$8/7)),""))</f>
        <v>0</v>
      </c>
      <c r="BC106" s="310"/>
      <c r="BD106" s="303"/>
      <c r="BE106" s="304"/>
      <c r="BF106" s="304"/>
      <c r="BG106" s="304"/>
      <c r="BH106" s="305"/>
    </row>
    <row r="107" spans="2:60" ht="20.25" customHeight="1" x14ac:dyDescent="0.45">
      <c r="B107" s="127"/>
      <c r="C107" s="287"/>
      <c r="D107" s="288"/>
      <c r="E107" s="289"/>
      <c r="F107" s="179"/>
      <c r="G107" s="175">
        <f>C105</f>
        <v>0</v>
      </c>
      <c r="H107" s="299"/>
      <c r="I107" s="275"/>
      <c r="J107" s="276"/>
      <c r="K107" s="276"/>
      <c r="L107" s="277"/>
      <c r="M107" s="265"/>
      <c r="N107" s="266"/>
      <c r="O107" s="267"/>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312">
        <f>IF($BC$3="４週",SUM(U107:AV107),IF($BC$3="暦月",SUM(U107:AY107),""))</f>
        <v>0</v>
      </c>
      <c r="BA107" s="313"/>
      <c r="BB107" s="314">
        <f>IF($BC$3="４週",AZ107/4,IF($BC$3="暦月",(AZ107/($BC$8/7)),""))</f>
        <v>0</v>
      </c>
      <c r="BC107" s="313"/>
      <c r="BD107" s="306"/>
      <c r="BE107" s="307"/>
      <c r="BF107" s="307"/>
      <c r="BG107" s="307"/>
      <c r="BH107" s="308"/>
    </row>
    <row r="108" spans="2:60" ht="20.25" customHeight="1" x14ac:dyDescent="0.45">
      <c r="B108" s="129"/>
      <c r="C108" s="281"/>
      <c r="D108" s="282"/>
      <c r="E108" s="283"/>
      <c r="F108" s="177"/>
      <c r="G108" s="173"/>
      <c r="H108" s="357"/>
      <c r="I108" s="269"/>
      <c r="J108" s="270"/>
      <c r="K108" s="270"/>
      <c r="L108" s="271"/>
      <c r="M108" s="259"/>
      <c r="N108" s="260"/>
      <c r="O108" s="261"/>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68"/>
      <c r="BA108" s="256"/>
      <c r="BB108" s="255"/>
      <c r="BC108" s="256"/>
      <c r="BD108" s="300"/>
      <c r="BE108" s="301"/>
      <c r="BF108" s="301"/>
      <c r="BG108" s="301"/>
      <c r="BH108" s="302"/>
    </row>
    <row r="109" spans="2:60" ht="20.25" customHeight="1" x14ac:dyDescent="0.45">
      <c r="B109" s="125">
        <f>B106+1</f>
        <v>30</v>
      </c>
      <c r="C109" s="284"/>
      <c r="D109" s="285"/>
      <c r="E109" s="286"/>
      <c r="F109" s="178">
        <f>C108</f>
        <v>0</v>
      </c>
      <c r="G109" s="174"/>
      <c r="H109" s="294"/>
      <c r="I109" s="272"/>
      <c r="J109" s="273"/>
      <c r="K109" s="273"/>
      <c r="L109" s="274"/>
      <c r="M109" s="262"/>
      <c r="N109" s="263"/>
      <c r="O109" s="264"/>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309">
        <f>IF($BC$3="４週",SUM(U109:AV109),IF($BC$3="暦月",SUM(U109:AY109),""))</f>
        <v>0</v>
      </c>
      <c r="BA109" s="310"/>
      <c r="BB109" s="311">
        <f>IF($BC$3="４週",AZ109/4,IF($BC$3="暦月",(AZ109/($BC$8/7)),""))</f>
        <v>0</v>
      </c>
      <c r="BC109" s="310"/>
      <c r="BD109" s="303"/>
      <c r="BE109" s="304"/>
      <c r="BF109" s="304"/>
      <c r="BG109" s="304"/>
      <c r="BH109" s="305"/>
    </row>
    <row r="110" spans="2:60" ht="20.25" customHeight="1" x14ac:dyDescent="0.45">
      <c r="B110" s="127"/>
      <c r="C110" s="287"/>
      <c r="D110" s="288"/>
      <c r="E110" s="289"/>
      <c r="F110" s="179"/>
      <c r="G110" s="175">
        <f>C108</f>
        <v>0</v>
      </c>
      <c r="H110" s="299"/>
      <c r="I110" s="275"/>
      <c r="J110" s="276"/>
      <c r="K110" s="276"/>
      <c r="L110" s="277"/>
      <c r="M110" s="265"/>
      <c r="N110" s="266"/>
      <c r="O110" s="267"/>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312">
        <f>IF($BC$3="４週",SUM(U110:AV110),IF($BC$3="暦月",SUM(U110:AY110),""))</f>
        <v>0</v>
      </c>
      <c r="BA110" s="313"/>
      <c r="BB110" s="314">
        <f>IF($BC$3="４週",AZ110/4,IF($BC$3="暦月",(AZ110/($BC$8/7)),""))</f>
        <v>0</v>
      </c>
      <c r="BC110" s="313"/>
      <c r="BD110" s="306"/>
      <c r="BE110" s="307"/>
      <c r="BF110" s="307"/>
      <c r="BG110" s="307"/>
      <c r="BH110" s="308"/>
    </row>
    <row r="111" spans="2:60" ht="20.25" customHeight="1" x14ac:dyDescent="0.45">
      <c r="B111" s="129"/>
      <c r="C111" s="281"/>
      <c r="D111" s="282"/>
      <c r="E111" s="283"/>
      <c r="F111" s="177"/>
      <c r="G111" s="173"/>
      <c r="H111" s="357"/>
      <c r="I111" s="269"/>
      <c r="J111" s="270"/>
      <c r="K111" s="270"/>
      <c r="L111" s="271"/>
      <c r="M111" s="259"/>
      <c r="N111" s="260"/>
      <c r="O111" s="261"/>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68"/>
      <c r="BA111" s="256"/>
      <c r="BB111" s="255"/>
      <c r="BC111" s="256"/>
      <c r="BD111" s="300"/>
      <c r="BE111" s="301"/>
      <c r="BF111" s="301"/>
      <c r="BG111" s="301"/>
      <c r="BH111" s="302"/>
    </row>
    <row r="112" spans="2:60" ht="20.25" customHeight="1" x14ac:dyDescent="0.45">
      <c r="B112" s="125">
        <f>B109+1</f>
        <v>31</v>
      </c>
      <c r="C112" s="284"/>
      <c r="D112" s="285"/>
      <c r="E112" s="286"/>
      <c r="F112" s="178">
        <f>C111</f>
        <v>0</v>
      </c>
      <c r="G112" s="174"/>
      <c r="H112" s="294"/>
      <c r="I112" s="272"/>
      <c r="J112" s="273"/>
      <c r="K112" s="273"/>
      <c r="L112" s="274"/>
      <c r="M112" s="262"/>
      <c r="N112" s="263"/>
      <c r="O112" s="264"/>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309">
        <f>IF($BC$3="４週",SUM(U112:AV112),IF($BC$3="暦月",SUM(U112:AY112),""))</f>
        <v>0</v>
      </c>
      <c r="BA112" s="310"/>
      <c r="BB112" s="311">
        <f>IF($BC$3="４週",AZ112/4,IF($BC$3="暦月",(AZ112/($BC$8/7)),""))</f>
        <v>0</v>
      </c>
      <c r="BC112" s="310"/>
      <c r="BD112" s="303"/>
      <c r="BE112" s="304"/>
      <c r="BF112" s="304"/>
      <c r="BG112" s="304"/>
      <c r="BH112" s="305"/>
    </row>
    <row r="113" spans="2:60" ht="20.25" customHeight="1" x14ac:dyDescent="0.45">
      <c r="B113" s="127"/>
      <c r="C113" s="287"/>
      <c r="D113" s="288"/>
      <c r="E113" s="289"/>
      <c r="F113" s="179"/>
      <c r="G113" s="175">
        <f>C111</f>
        <v>0</v>
      </c>
      <c r="H113" s="299"/>
      <c r="I113" s="275"/>
      <c r="J113" s="276"/>
      <c r="K113" s="276"/>
      <c r="L113" s="277"/>
      <c r="M113" s="265"/>
      <c r="N113" s="266"/>
      <c r="O113" s="267"/>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312">
        <f>IF($BC$3="４週",SUM(U113:AV113),IF($BC$3="暦月",SUM(U113:AY113),""))</f>
        <v>0</v>
      </c>
      <c r="BA113" s="313"/>
      <c r="BB113" s="314">
        <f>IF($BC$3="４週",AZ113/4,IF($BC$3="暦月",(AZ113/($BC$8/7)),""))</f>
        <v>0</v>
      </c>
      <c r="BC113" s="313"/>
      <c r="BD113" s="306"/>
      <c r="BE113" s="307"/>
      <c r="BF113" s="307"/>
      <c r="BG113" s="307"/>
      <c r="BH113" s="308"/>
    </row>
    <row r="114" spans="2:60" ht="20.25" customHeight="1" x14ac:dyDescent="0.45">
      <c r="B114" s="129"/>
      <c r="C114" s="281"/>
      <c r="D114" s="282"/>
      <c r="E114" s="283"/>
      <c r="F114" s="177"/>
      <c r="G114" s="173"/>
      <c r="H114" s="357"/>
      <c r="I114" s="269"/>
      <c r="J114" s="270"/>
      <c r="K114" s="270"/>
      <c r="L114" s="271"/>
      <c r="M114" s="259"/>
      <c r="N114" s="260"/>
      <c r="O114" s="261"/>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68"/>
      <c r="BA114" s="256"/>
      <c r="BB114" s="255"/>
      <c r="BC114" s="256"/>
      <c r="BD114" s="300"/>
      <c r="BE114" s="301"/>
      <c r="BF114" s="301"/>
      <c r="BG114" s="301"/>
      <c r="BH114" s="302"/>
    </row>
    <row r="115" spans="2:60" ht="20.25" customHeight="1" x14ac:dyDescent="0.45">
      <c r="B115" s="125">
        <f>B112+1</f>
        <v>32</v>
      </c>
      <c r="C115" s="284"/>
      <c r="D115" s="285"/>
      <c r="E115" s="286"/>
      <c r="F115" s="178">
        <f>C114</f>
        <v>0</v>
      </c>
      <c r="G115" s="174"/>
      <c r="H115" s="294"/>
      <c r="I115" s="272"/>
      <c r="J115" s="273"/>
      <c r="K115" s="273"/>
      <c r="L115" s="274"/>
      <c r="M115" s="262"/>
      <c r="N115" s="263"/>
      <c r="O115" s="264"/>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309">
        <f>IF($BC$3="４週",SUM(U115:AV115),IF($BC$3="暦月",SUM(U115:AY115),""))</f>
        <v>0</v>
      </c>
      <c r="BA115" s="310"/>
      <c r="BB115" s="311">
        <f>IF($BC$3="４週",AZ115/4,IF($BC$3="暦月",(AZ115/($BC$8/7)),""))</f>
        <v>0</v>
      </c>
      <c r="BC115" s="310"/>
      <c r="BD115" s="303"/>
      <c r="BE115" s="304"/>
      <c r="BF115" s="304"/>
      <c r="BG115" s="304"/>
      <c r="BH115" s="305"/>
    </row>
    <row r="116" spans="2:60" ht="20.25" customHeight="1" x14ac:dyDescent="0.45">
      <c r="B116" s="127"/>
      <c r="C116" s="287"/>
      <c r="D116" s="288"/>
      <c r="E116" s="289"/>
      <c r="F116" s="179"/>
      <c r="G116" s="175">
        <f>C114</f>
        <v>0</v>
      </c>
      <c r="H116" s="299"/>
      <c r="I116" s="275"/>
      <c r="J116" s="276"/>
      <c r="K116" s="276"/>
      <c r="L116" s="277"/>
      <c r="M116" s="265"/>
      <c r="N116" s="266"/>
      <c r="O116" s="267"/>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312">
        <f>IF($BC$3="４週",SUM(U116:AV116),IF($BC$3="暦月",SUM(U116:AY116),""))</f>
        <v>0</v>
      </c>
      <c r="BA116" s="313"/>
      <c r="BB116" s="314">
        <f>IF($BC$3="４週",AZ116/4,IF($BC$3="暦月",(AZ116/($BC$8/7)),""))</f>
        <v>0</v>
      </c>
      <c r="BC116" s="313"/>
      <c r="BD116" s="306"/>
      <c r="BE116" s="307"/>
      <c r="BF116" s="307"/>
      <c r="BG116" s="307"/>
      <c r="BH116" s="308"/>
    </row>
    <row r="117" spans="2:60" ht="20.25" customHeight="1" x14ac:dyDescent="0.45">
      <c r="B117" s="129"/>
      <c r="C117" s="281"/>
      <c r="D117" s="282"/>
      <c r="E117" s="283"/>
      <c r="F117" s="177"/>
      <c r="G117" s="173"/>
      <c r="H117" s="357"/>
      <c r="I117" s="269"/>
      <c r="J117" s="270"/>
      <c r="K117" s="270"/>
      <c r="L117" s="271"/>
      <c r="M117" s="259"/>
      <c r="N117" s="260"/>
      <c r="O117" s="261"/>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68"/>
      <c r="BA117" s="256"/>
      <c r="BB117" s="255"/>
      <c r="BC117" s="256"/>
      <c r="BD117" s="300"/>
      <c r="BE117" s="301"/>
      <c r="BF117" s="301"/>
      <c r="BG117" s="301"/>
      <c r="BH117" s="302"/>
    </row>
    <row r="118" spans="2:60" ht="20.25" customHeight="1" x14ac:dyDescent="0.45">
      <c r="B118" s="125">
        <f>B115+1</f>
        <v>33</v>
      </c>
      <c r="C118" s="284"/>
      <c r="D118" s="285"/>
      <c r="E118" s="286"/>
      <c r="F118" s="178">
        <f>C117</f>
        <v>0</v>
      </c>
      <c r="G118" s="174"/>
      <c r="H118" s="294"/>
      <c r="I118" s="272"/>
      <c r="J118" s="273"/>
      <c r="K118" s="273"/>
      <c r="L118" s="274"/>
      <c r="M118" s="262"/>
      <c r="N118" s="263"/>
      <c r="O118" s="264"/>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309">
        <f>IF($BC$3="４週",SUM(U118:AV118),IF($BC$3="暦月",SUM(U118:AY118),""))</f>
        <v>0</v>
      </c>
      <c r="BA118" s="310"/>
      <c r="BB118" s="311">
        <f>IF($BC$3="４週",AZ118/4,IF($BC$3="暦月",(AZ118/($BC$8/7)),""))</f>
        <v>0</v>
      </c>
      <c r="BC118" s="310"/>
      <c r="BD118" s="303"/>
      <c r="BE118" s="304"/>
      <c r="BF118" s="304"/>
      <c r="BG118" s="304"/>
      <c r="BH118" s="305"/>
    </row>
    <row r="119" spans="2:60" ht="20.25" customHeight="1" x14ac:dyDescent="0.45">
      <c r="B119" s="127"/>
      <c r="C119" s="287"/>
      <c r="D119" s="288"/>
      <c r="E119" s="289"/>
      <c r="F119" s="179"/>
      <c r="G119" s="175">
        <f>C117</f>
        <v>0</v>
      </c>
      <c r="H119" s="299"/>
      <c r="I119" s="275"/>
      <c r="J119" s="276"/>
      <c r="K119" s="276"/>
      <c r="L119" s="277"/>
      <c r="M119" s="265"/>
      <c r="N119" s="266"/>
      <c r="O119" s="267"/>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312">
        <f>IF($BC$3="４週",SUM(U119:AV119),IF($BC$3="暦月",SUM(U119:AY119),""))</f>
        <v>0</v>
      </c>
      <c r="BA119" s="313"/>
      <c r="BB119" s="314">
        <f>IF($BC$3="４週",AZ119/4,IF($BC$3="暦月",(AZ119/($BC$8/7)),""))</f>
        <v>0</v>
      </c>
      <c r="BC119" s="313"/>
      <c r="BD119" s="306"/>
      <c r="BE119" s="307"/>
      <c r="BF119" s="307"/>
      <c r="BG119" s="307"/>
      <c r="BH119" s="308"/>
    </row>
    <row r="120" spans="2:60" ht="20.25" customHeight="1" x14ac:dyDescent="0.45">
      <c r="B120" s="129"/>
      <c r="C120" s="281"/>
      <c r="D120" s="282"/>
      <c r="E120" s="283"/>
      <c r="F120" s="177"/>
      <c r="G120" s="173"/>
      <c r="H120" s="357"/>
      <c r="I120" s="269"/>
      <c r="J120" s="270"/>
      <c r="K120" s="270"/>
      <c r="L120" s="271"/>
      <c r="M120" s="259"/>
      <c r="N120" s="260"/>
      <c r="O120" s="261"/>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68"/>
      <c r="BA120" s="256"/>
      <c r="BB120" s="255"/>
      <c r="BC120" s="256"/>
      <c r="BD120" s="300"/>
      <c r="BE120" s="301"/>
      <c r="BF120" s="301"/>
      <c r="BG120" s="301"/>
      <c r="BH120" s="302"/>
    </row>
    <row r="121" spans="2:60" ht="20.25" customHeight="1" x14ac:dyDescent="0.45">
      <c r="B121" s="125">
        <f>B118+1</f>
        <v>34</v>
      </c>
      <c r="C121" s="284"/>
      <c r="D121" s="285"/>
      <c r="E121" s="286"/>
      <c r="F121" s="178">
        <f>C120</f>
        <v>0</v>
      </c>
      <c r="G121" s="174"/>
      <c r="H121" s="294"/>
      <c r="I121" s="272"/>
      <c r="J121" s="273"/>
      <c r="K121" s="273"/>
      <c r="L121" s="274"/>
      <c r="M121" s="262"/>
      <c r="N121" s="263"/>
      <c r="O121" s="264"/>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309">
        <f>IF($BC$3="４週",SUM(U121:AV121),IF($BC$3="暦月",SUM(U121:AY121),""))</f>
        <v>0</v>
      </c>
      <c r="BA121" s="310"/>
      <c r="BB121" s="311">
        <f>IF($BC$3="４週",AZ121/4,IF($BC$3="暦月",(AZ121/($BC$8/7)),""))</f>
        <v>0</v>
      </c>
      <c r="BC121" s="310"/>
      <c r="BD121" s="303"/>
      <c r="BE121" s="304"/>
      <c r="BF121" s="304"/>
      <c r="BG121" s="304"/>
      <c r="BH121" s="305"/>
    </row>
    <row r="122" spans="2:60" ht="20.25" customHeight="1" x14ac:dyDescent="0.45">
      <c r="B122" s="127"/>
      <c r="C122" s="287"/>
      <c r="D122" s="288"/>
      <c r="E122" s="289"/>
      <c r="F122" s="179"/>
      <c r="G122" s="175">
        <f>C120</f>
        <v>0</v>
      </c>
      <c r="H122" s="299"/>
      <c r="I122" s="275"/>
      <c r="J122" s="276"/>
      <c r="K122" s="276"/>
      <c r="L122" s="277"/>
      <c r="M122" s="265"/>
      <c r="N122" s="266"/>
      <c r="O122" s="267"/>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312">
        <f>IF($BC$3="４週",SUM(U122:AV122),IF($BC$3="暦月",SUM(U122:AY122),""))</f>
        <v>0</v>
      </c>
      <c r="BA122" s="313"/>
      <c r="BB122" s="314">
        <f>IF($BC$3="４週",AZ122/4,IF($BC$3="暦月",(AZ122/($BC$8/7)),""))</f>
        <v>0</v>
      </c>
      <c r="BC122" s="313"/>
      <c r="BD122" s="306"/>
      <c r="BE122" s="307"/>
      <c r="BF122" s="307"/>
      <c r="BG122" s="307"/>
      <c r="BH122" s="308"/>
    </row>
    <row r="123" spans="2:60" ht="20.25" customHeight="1" x14ac:dyDescent="0.45">
      <c r="B123" s="129"/>
      <c r="C123" s="281"/>
      <c r="D123" s="282"/>
      <c r="E123" s="283"/>
      <c r="F123" s="177"/>
      <c r="G123" s="173"/>
      <c r="H123" s="357"/>
      <c r="I123" s="269"/>
      <c r="J123" s="270"/>
      <c r="K123" s="270"/>
      <c r="L123" s="271"/>
      <c r="M123" s="259"/>
      <c r="N123" s="260"/>
      <c r="O123" s="261"/>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68"/>
      <c r="BA123" s="256"/>
      <c r="BB123" s="255"/>
      <c r="BC123" s="256"/>
      <c r="BD123" s="300"/>
      <c r="BE123" s="301"/>
      <c r="BF123" s="301"/>
      <c r="BG123" s="301"/>
      <c r="BH123" s="302"/>
    </row>
    <row r="124" spans="2:60" ht="20.25" customHeight="1" x14ac:dyDescent="0.45">
      <c r="B124" s="125">
        <f>B121+1</f>
        <v>35</v>
      </c>
      <c r="C124" s="284"/>
      <c r="D124" s="285"/>
      <c r="E124" s="286"/>
      <c r="F124" s="178">
        <f>C123</f>
        <v>0</v>
      </c>
      <c r="G124" s="174"/>
      <c r="H124" s="294"/>
      <c r="I124" s="272"/>
      <c r="J124" s="273"/>
      <c r="K124" s="273"/>
      <c r="L124" s="274"/>
      <c r="M124" s="262"/>
      <c r="N124" s="263"/>
      <c r="O124" s="264"/>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309">
        <f>IF($BC$3="４週",SUM(U124:AV124),IF($BC$3="暦月",SUM(U124:AY124),""))</f>
        <v>0</v>
      </c>
      <c r="BA124" s="310"/>
      <c r="BB124" s="311">
        <f>IF($BC$3="４週",AZ124/4,IF($BC$3="暦月",(AZ124/($BC$8/7)),""))</f>
        <v>0</v>
      </c>
      <c r="BC124" s="310"/>
      <c r="BD124" s="303"/>
      <c r="BE124" s="304"/>
      <c r="BF124" s="304"/>
      <c r="BG124" s="304"/>
      <c r="BH124" s="305"/>
    </row>
    <row r="125" spans="2:60" ht="20.25" customHeight="1" x14ac:dyDescent="0.45">
      <c r="B125" s="127"/>
      <c r="C125" s="287"/>
      <c r="D125" s="288"/>
      <c r="E125" s="289"/>
      <c r="F125" s="179"/>
      <c r="G125" s="175">
        <f>C123</f>
        <v>0</v>
      </c>
      <c r="H125" s="299"/>
      <c r="I125" s="275"/>
      <c r="J125" s="276"/>
      <c r="K125" s="276"/>
      <c r="L125" s="277"/>
      <c r="M125" s="265"/>
      <c r="N125" s="266"/>
      <c r="O125" s="267"/>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312">
        <f>IF($BC$3="４週",SUM(U125:AV125),IF($BC$3="暦月",SUM(U125:AY125),""))</f>
        <v>0</v>
      </c>
      <c r="BA125" s="313"/>
      <c r="BB125" s="314">
        <f>IF($BC$3="４週",AZ125/4,IF($BC$3="暦月",(AZ125/($BC$8/7)),""))</f>
        <v>0</v>
      </c>
      <c r="BC125" s="313"/>
      <c r="BD125" s="306"/>
      <c r="BE125" s="307"/>
      <c r="BF125" s="307"/>
      <c r="BG125" s="307"/>
      <c r="BH125" s="308"/>
    </row>
    <row r="126" spans="2:60" ht="20.25" customHeight="1" x14ac:dyDescent="0.45">
      <c r="B126" s="129"/>
      <c r="C126" s="281"/>
      <c r="D126" s="282"/>
      <c r="E126" s="283"/>
      <c r="F126" s="177"/>
      <c r="G126" s="173"/>
      <c r="H126" s="357"/>
      <c r="I126" s="269"/>
      <c r="J126" s="270"/>
      <c r="K126" s="270"/>
      <c r="L126" s="271"/>
      <c r="M126" s="259"/>
      <c r="N126" s="260"/>
      <c r="O126" s="261"/>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68"/>
      <c r="BA126" s="256"/>
      <c r="BB126" s="255"/>
      <c r="BC126" s="256"/>
      <c r="BD126" s="300"/>
      <c r="BE126" s="301"/>
      <c r="BF126" s="301"/>
      <c r="BG126" s="301"/>
      <c r="BH126" s="302"/>
    </row>
    <row r="127" spans="2:60" ht="20.25" customHeight="1" x14ac:dyDescent="0.45">
      <c r="B127" s="125">
        <f>B124+1</f>
        <v>36</v>
      </c>
      <c r="C127" s="284"/>
      <c r="D127" s="285"/>
      <c r="E127" s="286"/>
      <c r="F127" s="178">
        <f>C126</f>
        <v>0</v>
      </c>
      <c r="G127" s="174"/>
      <c r="H127" s="294"/>
      <c r="I127" s="272"/>
      <c r="J127" s="273"/>
      <c r="K127" s="273"/>
      <c r="L127" s="274"/>
      <c r="M127" s="262"/>
      <c r="N127" s="263"/>
      <c r="O127" s="264"/>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309">
        <f>IF($BC$3="４週",SUM(U127:AV127),IF($BC$3="暦月",SUM(U127:AY127),""))</f>
        <v>0</v>
      </c>
      <c r="BA127" s="310"/>
      <c r="BB127" s="311">
        <f>IF($BC$3="４週",AZ127/4,IF($BC$3="暦月",(AZ127/($BC$8/7)),""))</f>
        <v>0</v>
      </c>
      <c r="BC127" s="310"/>
      <c r="BD127" s="303"/>
      <c r="BE127" s="304"/>
      <c r="BF127" s="304"/>
      <c r="BG127" s="304"/>
      <c r="BH127" s="305"/>
    </row>
    <row r="128" spans="2:60" ht="20.25" customHeight="1" x14ac:dyDescent="0.45">
      <c r="B128" s="127"/>
      <c r="C128" s="287"/>
      <c r="D128" s="288"/>
      <c r="E128" s="289"/>
      <c r="F128" s="179"/>
      <c r="G128" s="175">
        <f>C126</f>
        <v>0</v>
      </c>
      <c r="H128" s="299"/>
      <c r="I128" s="275"/>
      <c r="J128" s="276"/>
      <c r="K128" s="276"/>
      <c r="L128" s="277"/>
      <c r="M128" s="265"/>
      <c r="N128" s="266"/>
      <c r="O128" s="267"/>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312">
        <f>IF($BC$3="４週",SUM(U128:AV128),IF($BC$3="暦月",SUM(U128:AY128),""))</f>
        <v>0</v>
      </c>
      <c r="BA128" s="313"/>
      <c r="BB128" s="314">
        <f>IF($BC$3="４週",AZ128/4,IF($BC$3="暦月",(AZ128/($BC$8/7)),""))</f>
        <v>0</v>
      </c>
      <c r="BC128" s="313"/>
      <c r="BD128" s="306"/>
      <c r="BE128" s="307"/>
      <c r="BF128" s="307"/>
      <c r="BG128" s="307"/>
      <c r="BH128" s="308"/>
    </row>
    <row r="129" spans="2:60" ht="20.25" customHeight="1" x14ac:dyDescent="0.45">
      <c r="B129" s="129"/>
      <c r="C129" s="281"/>
      <c r="D129" s="282"/>
      <c r="E129" s="283"/>
      <c r="F129" s="177"/>
      <c r="G129" s="173"/>
      <c r="H129" s="357"/>
      <c r="I129" s="269"/>
      <c r="J129" s="270"/>
      <c r="K129" s="270"/>
      <c r="L129" s="271"/>
      <c r="M129" s="259"/>
      <c r="N129" s="260"/>
      <c r="O129" s="261"/>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68"/>
      <c r="BA129" s="256"/>
      <c r="BB129" s="255"/>
      <c r="BC129" s="256"/>
      <c r="BD129" s="300"/>
      <c r="BE129" s="301"/>
      <c r="BF129" s="301"/>
      <c r="BG129" s="301"/>
      <c r="BH129" s="302"/>
    </row>
    <row r="130" spans="2:60" ht="20.25" customHeight="1" x14ac:dyDescent="0.45">
      <c r="B130" s="125">
        <f>B127+1</f>
        <v>37</v>
      </c>
      <c r="C130" s="284"/>
      <c r="D130" s="285"/>
      <c r="E130" s="286"/>
      <c r="F130" s="178">
        <f>C129</f>
        <v>0</v>
      </c>
      <c r="G130" s="174"/>
      <c r="H130" s="294"/>
      <c r="I130" s="272"/>
      <c r="J130" s="273"/>
      <c r="K130" s="273"/>
      <c r="L130" s="274"/>
      <c r="M130" s="262"/>
      <c r="N130" s="263"/>
      <c r="O130" s="264"/>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309">
        <f>IF($BC$3="４週",SUM(U130:AV130),IF($BC$3="暦月",SUM(U130:AY130),""))</f>
        <v>0</v>
      </c>
      <c r="BA130" s="310"/>
      <c r="BB130" s="311">
        <f>IF($BC$3="４週",AZ130/4,IF($BC$3="暦月",(AZ130/($BC$8/7)),""))</f>
        <v>0</v>
      </c>
      <c r="BC130" s="310"/>
      <c r="BD130" s="303"/>
      <c r="BE130" s="304"/>
      <c r="BF130" s="304"/>
      <c r="BG130" s="304"/>
      <c r="BH130" s="305"/>
    </row>
    <row r="131" spans="2:60" ht="20.25" customHeight="1" x14ac:dyDescent="0.45">
      <c r="B131" s="127"/>
      <c r="C131" s="287"/>
      <c r="D131" s="288"/>
      <c r="E131" s="289"/>
      <c r="F131" s="179"/>
      <c r="G131" s="175">
        <f>C129</f>
        <v>0</v>
      </c>
      <c r="H131" s="299"/>
      <c r="I131" s="275"/>
      <c r="J131" s="276"/>
      <c r="K131" s="276"/>
      <c r="L131" s="277"/>
      <c r="M131" s="265"/>
      <c r="N131" s="266"/>
      <c r="O131" s="267"/>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312">
        <f>IF($BC$3="４週",SUM(U131:AV131),IF($BC$3="暦月",SUM(U131:AY131),""))</f>
        <v>0</v>
      </c>
      <c r="BA131" s="313"/>
      <c r="BB131" s="314">
        <f>IF($BC$3="４週",AZ131/4,IF($BC$3="暦月",(AZ131/($BC$8/7)),""))</f>
        <v>0</v>
      </c>
      <c r="BC131" s="313"/>
      <c r="BD131" s="306"/>
      <c r="BE131" s="307"/>
      <c r="BF131" s="307"/>
      <c r="BG131" s="307"/>
      <c r="BH131" s="308"/>
    </row>
    <row r="132" spans="2:60" ht="20.25" customHeight="1" x14ac:dyDescent="0.45">
      <c r="B132" s="129"/>
      <c r="C132" s="281"/>
      <c r="D132" s="282"/>
      <c r="E132" s="283"/>
      <c r="F132" s="177"/>
      <c r="G132" s="173"/>
      <c r="H132" s="357"/>
      <c r="I132" s="269"/>
      <c r="J132" s="270"/>
      <c r="K132" s="270"/>
      <c r="L132" s="271"/>
      <c r="M132" s="259"/>
      <c r="N132" s="260"/>
      <c r="O132" s="261"/>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68"/>
      <c r="BA132" s="256"/>
      <c r="BB132" s="255"/>
      <c r="BC132" s="256"/>
      <c r="BD132" s="300"/>
      <c r="BE132" s="301"/>
      <c r="BF132" s="301"/>
      <c r="BG132" s="301"/>
      <c r="BH132" s="302"/>
    </row>
    <row r="133" spans="2:60" ht="20.25" customHeight="1" x14ac:dyDescent="0.45">
      <c r="B133" s="125">
        <f>B130+1</f>
        <v>38</v>
      </c>
      <c r="C133" s="284"/>
      <c r="D133" s="285"/>
      <c r="E133" s="286"/>
      <c r="F133" s="178">
        <f>C132</f>
        <v>0</v>
      </c>
      <c r="G133" s="174"/>
      <c r="H133" s="294"/>
      <c r="I133" s="272"/>
      <c r="J133" s="273"/>
      <c r="K133" s="273"/>
      <c r="L133" s="274"/>
      <c r="M133" s="262"/>
      <c r="N133" s="263"/>
      <c r="O133" s="264"/>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309">
        <f>IF($BC$3="４週",SUM(U133:AV133),IF($BC$3="暦月",SUM(U133:AY133),""))</f>
        <v>0</v>
      </c>
      <c r="BA133" s="310"/>
      <c r="BB133" s="311">
        <f>IF($BC$3="４週",AZ133/4,IF($BC$3="暦月",(AZ133/($BC$8/7)),""))</f>
        <v>0</v>
      </c>
      <c r="BC133" s="310"/>
      <c r="BD133" s="303"/>
      <c r="BE133" s="304"/>
      <c r="BF133" s="304"/>
      <c r="BG133" s="304"/>
      <c r="BH133" s="305"/>
    </row>
    <row r="134" spans="2:60" ht="20.25" customHeight="1" x14ac:dyDescent="0.45">
      <c r="B134" s="127"/>
      <c r="C134" s="287"/>
      <c r="D134" s="288"/>
      <c r="E134" s="289"/>
      <c r="F134" s="179"/>
      <c r="G134" s="175">
        <f>C132</f>
        <v>0</v>
      </c>
      <c r="H134" s="299"/>
      <c r="I134" s="275"/>
      <c r="J134" s="276"/>
      <c r="K134" s="276"/>
      <c r="L134" s="277"/>
      <c r="M134" s="265"/>
      <c r="N134" s="266"/>
      <c r="O134" s="267"/>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312">
        <f>IF($BC$3="４週",SUM(U134:AV134),IF($BC$3="暦月",SUM(U134:AY134),""))</f>
        <v>0</v>
      </c>
      <c r="BA134" s="313"/>
      <c r="BB134" s="314">
        <f>IF($BC$3="４週",AZ134/4,IF($BC$3="暦月",(AZ134/($BC$8/7)),""))</f>
        <v>0</v>
      </c>
      <c r="BC134" s="313"/>
      <c r="BD134" s="306"/>
      <c r="BE134" s="307"/>
      <c r="BF134" s="307"/>
      <c r="BG134" s="307"/>
      <c r="BH134" s="308"/>
    </row>
    <row r="135" spans="2:60" ht="20.25" customHeight="1" x14ac:dyDescent="0.45">
      <c r="B135" s="129"/>
      <c r="C135" s="281"/>
      <c r="D135" s="282"/>
      <c r="E135" s="283"/>
      <c r="F135" s="177"/>
      <c r="G135" s="173"/>
      <c r="H135" s="357"/>
      <c r="I135" s="269"/>
      <c r="J135" s="270"/>
      <c r="K135" s="270"/>
      <c r="L135" s="271"/>
      <c r="M135" s="259"/>
      <c r="N135" s="260"/>
      <c r="O135" s="261"/>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68"/>
      <c r="BA135" s="256"/>
      <c r="BB135" s="255"/>
      <c r="BC135" s="256"/>
      <c r="BD135" s="300"/>
      <c r="BE135" s="301"/>
      <c r="BF135" s="301"/>
      <c r="BG135" s="301"/>
      <c r="BH135" s="302"/>
    </row>
    <row r="136" spans="2:60" ht="20.25" customHeight="1" x14ac:dyDescent="0.45">
      <c r="B136" s="125">
        <f>B133+1</f>
        <v>39</v>
      </c>
      <c r="C136" s="284"/>
      <c r="D136" s="285"/>
      <c r="E136" s="286"/>
      <c r="F136" s="178">
        <f>C135</f>
        <v>0</v>
      </c>
      <c r="G136" s="174"/>
      <c r="H136" s="294"/>
      <c r="I136" s="272"/>
      <c r="J136" s="273"/>
      <c r="K136" s="273"/>
      <c r="L136" s="274"/>
      <c r="M136" s="262"/>
      <c r="N136" s="263"/>
      <c r="O136" s="264"/>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309">
        <f>IF($BC$3="４週",SUM(U136:AV136),IF($BC$3="暦月",SUM(U136:AY136),""))</f>
        <v>0</v>
      </c>
      <c r="BA136" s="310"/>
      <c r="BB136" s="311">
        <f>IF($BC$3="４週",AZ136/4,IF($BC$3="暦月",(AZ136/($BC$8/7)),""))</f>
        <v>0</v>
      </c>
      <c r="BC136" s="310"/>
      <c r="BD136" s="303"/>
      <c r="BE136" s="304"/>
      <c r="BF136" s="304"/>
      <c r="BG136" s="304"/>
      <c r="BH136" s="305"/>
    </row>
    <row r="137" spans="2:60" ht="20.25" customHeight="1" x14ac:dyDescent="0.45">
      <c r="B137" s="127"/>
      <c r="C137" s="287"/>
      <c r="D137" s="288"/>
      <c r="E137" s="289"/>
      <c r="F137" s="179"/>
      <c r="G137" s="175">
        <f>C135</f>
        <v>0</v>
      </c>
      <c r="H137" s="299"/>
      <c r="I137" s="275"/>
      <c r="J137" s="276"/>
      <c r="K137" s="276"/>
      <c r="L137" s="277"/>
      <c r="M137" s="265"/>
      <c r="N137" s="266"/>
      <c r="O137" s="267"/>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312">
        <f>IF($BC$3="４週",SUM(U137:AV137),IF($BC$3="暦月",SUM(U137:AY137),""))</f>
        <v>0</v>
      </c>
      <c r="BA137" s="313"/>
      <c r="BB137" s="314">
        <f>IF($BC$3="４週",AZ137/4,IF($BC$3="暦月",(AZ137/($BC$8/7)),""))</f>
        <v>0</v>
      </c>
      <c r="BC137" s="313"/>
      <c r="BD137" s="306"/>
      <c r="BE137" s="307"/>
      <c r="BF137" s="307"/>
      <c r="BG137" s="307"/>
      <c r="BH137" s="308"/>
    </row>
    <row r="138" spans="2:60" ht="20.25" customHeight="1" x14ac:dyDescent="0.45">
      <c r="B138" s="129"/>
      <c r="C138" s="281"/>
      <c r="D138" s="282"/>
      <c r="E138" s="283"/>
      <c r="F138" s="177"/>
      <c r="G138" s="173"/>
      <c r="H138" s="357"/>
      <c r="I138" s="269"/>
      <c r="J138" s="270"/>
      <c r="K138" s="270"/>
      <c r="L138" s="271"/>
      <c r="M138" s="259"/>
      <c r="N138" s="260"/>
      <c r="O138" s="261"/>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68"/>
      <c r="BA138" s="256"/>
      <c r="BB138" s="255"/>
      <c r="BC138" s="256"/>
      <c r="BD138" s="300"/>
      <c r="BE138" s="301"/>
      <c r="BF138" s="301"/>
      <c r="BG138" s="301"/>
      <c r="BH138" s="302"/>
    </row>
    <row r="139" spans="2:60" ht="20.25" customHeight="1" x14ac:dyDescent="0.45">
      <c r="B139" s="125">
        <f>B136+1</f>
        <v>40</v>
      </c>
      <c r="C139" s="284"/>
      <c r="D139" s="285"/>
      <c r="E139" s="286"/>
      <c r="F139" s="178">
        <f>C138</f>
        <v>0</v>
      </c>
      <c r="G139" s="174"/>
      <c r="H139" s="294"/>
      <c r="I139" s="272"/>
      <c r="J139" s="273"/>
      <c r="K139" s="273"/>
      <c r="L139" s="274"/>
      <c r="M139" s="262"/>
      <c r="N139" s="263"/>
      <c r="O139" s="264"/>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309">
        <f>IF($BC$3="４週",SUM(U139:AV139),IF($BC$3="暦月",SUM(U139:AY139),""))</f>
        <v>0</v>
      </c>
      <c r="BA139" s="310"/>
      <c r="BB139" s="311">
        <f>IF($BC$3="４週",AZ139/4,IF($BC$3="暦月",(AZ139/($BC$8/7)),""))</f>
        <v>0</v>
      </c>
      <c r="BC139" s="310"/>
      <c r="BD139" s="303"/>
      <c r="BE139" s="304"/>
      <c r="BF139" s="304"/>
      <c r="BG139" s="304"/>
      <c r="BH139" s="305"/>
    </row>
    <row r="140" spans="2:60" ht="20.25" customHeight="1" x14ac:dyDescent="0.45">
      <c r="B140" s="127"/>
      <c r="C140" s="287"/>
      <c r="D140" s="288"/>
      <c r="E140" s="289"/>
      <c r="F140" s="179"/>
      <c r="G140" s="175">
        <f>C138</f>
        <v>0</v>
      </c>
      <c r="H140" s="299"/>
      <c r="I140" s="275"/>
      <c r="J140" s="276"/>
      <c r="K140" s="276"/>
      <c r="L140" s="277"/>
      <c r="M140" s="265"/>
      <c r="N140" s="266"/>
      <c r="O140" s="267"/>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312">
        <f>IF($BC$3="４週",SUM(U140:AV140),IF($BC$3="暦月",SUM(U140:AY140),""))</f>
        <v>0</v>
      </c>
      <c r="BA140" s="313"/>
      <c r="BB140" s="314">
        <f>IF($BC$3="４週",AZ140/4,IF($BC$3="暦月",(AZ140/($BC$8/7)),""))</f>
        <v>0</v>
      </c>
      <c r="BC140" s="313"/>
      <c r="BD140" s="306"/>
      <c r="BE140" s="307"/>
      <c r="BF140" s="307"/>
      <c r="BG140" s="307"/>
      <c r="BH140" s="308"/>
    </row>
    <row r="141" spans="2:60" ht="20.25" customHeight="1" x14ac:dyDescent="0.45">
      <c r="B141" s="129"/>
      <c r="C141" s="281"/>
      <c r="D141" s="282"/>
      <c r="E141" s="283"/>
      <c r="F141" s="177"/>
      <c r="G141" s="173"/>
      <c r="H141" s="357"/>
      <c r="I141" s="269"/>
      <c r="J141" s="270"/>
      <c r="K141" s="270"/>
      <c r="L141" s="271"/>
      <c r="M141" s="259"/>
      <c r="N141" s="260"/>
      <c r="O141" s="261"/>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68"/>
      <c r="BA141" s="256"/>
      <c r="BB141" s="255"/>
      <c r="BC141" s="256"/>
      <c r="BD141" s="300"/>
      <c r="BE141" s="301"/>
      <c r="BF141" s="301"/>
      <c r="BG141" s="301"/>
      <c r="BH141" s="302"/>
    </row>
    <row r="142" spans="2:60" ht="20.25" customHeight="1" x14ac:dyDescent="0.45">
      <c r="B142" s="125">
        <f>B139+1</f>
        <v>41</v>
      </c>
      <c r="C142" s="284"/>
      <c r="D142" s="285"/>
      <c r="E142" s="286"/>
      <c r="F142" s="178">
        <f>C141</f>
        <v>0</v>
      </c>
      <c r="G142" s="174"/>
      <c r="H142" s="294"/>
      <c r="I142" s="272"/>
      <c r="J142" s="273"/>
      <c r="K142" s="273"/>
      <c r="L142" s="274"/>
      <c r="M142" s="262"/>
      <c r="N142" s="263"/>
      <c r="O142" s="264"/>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309">
        <f>IF($BC$3="４週",SUM(U142:AV142),IF($BC$3="暦月",SUM(U142:AY142),""))</f>
        <v>0</v>
      </c>
      <c r="BA142" s="310"/>
      <c r="BB142" s="311">
        <f>IF($BC$3="４週",AZ142/4,IF($BC$3="暦月",(AZ142/($BC$8/7)),""))</f>
        <v>0</v>
      </c>
      <c r="BC142" s="310"/>
      <c r="BD142" s="303"/>
      <c r="BE142" s="304"/>
      <c r="BF142" s="304"/>
      <c r="BG142" s="304"/>
      <c r="BH142" s="305"/>
    </row>
    <row r="143" spans="2:60" ht="20.25" customHeight="1" x14ac:dyDescent="0.45">
      <c r="B143" s="127"/>
      <c r="C143" s="287"/>
      <c r="D143" s="288"/>
      <c r="E143" s="289"/>
      <c r="F143" s="179"/>
      <c r="G143" s="175">
        <f>C141</f>
        <v>0</v>
      </c>
      <c r="H143" s="299"/>
      <c r="I143" s="275"/>
      <c r="J143" s="276"/>
      <c r="K143" s="276"/>
      <c r="L143" s="277"/>
      <c r="M143" s="265"/>
      <c r="N143" s="266"/>
      <c r="O143" s="267"/>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312">
        <f>IF($BC$3="４週",SUM(U143:AV143),IF($BC$3="暦月",SUM(U143:AY143),""))</f>
        <v>0</v>
      </c>
      <c r="BA143" s="313"/>
      <c r="BB143" s="314">
        <f>IF($BC$3="４週",AZ143/4,IF($BC$3="暦月",(AZ143/($BC$8/7)),""))</f>
        <v>0</v>
      </c>
      <c r="BC143" s="313"/>
      <c r="BD143" s="306"/>
      <c r="BE143" s="307"/>
      <c r="BF143" s="307"/>
      <c r="BG143" s="307"/>
      <c r="BH143" s="308"/>
    </row>
    <row r="144" spans="2:60" ht="20.25" customHeight="1" x14ac:dyDescent="0.45">
      <c r="B144" s="129"/>
      <c r="C144" s="281"/>
      <c r="D144" s="282"/>
      <c r="E144" s="283"/>
      <c r="F144" s="177"/>
      <c r="G144" s="173"/>
      <c r="H144" s="357"/>
      <c r="I144" s="269"/>
      <c r="J144" s="270"/>
      <c r="K144" s="270"/>
      <c r="L144" s="271"/>
      <c r="M144" s="259"/>
      <c r="N144" s="260"/>
      <c r="O144" s="261"/>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68"/>
      <c r="BA144" s="256"/>
      <c r="BB144" s="255"/>
      <c r="BC144" s="256"/>
      <c r="BD144" s="300"/>
      <c r="BE144" s="301"/>
      <c r="BF144" s="301"/>
      <c r="BG144" s="301"/>
      <c r="BH144" s="302"/>
    </row>
    <row r="145" spans="2:60" ht="20.25" customHeight="1" x14ac:dyDescent="0.45">
      <c r="B145" s="125">
        <f>B142+1</f>
        <v>42</v>
      </c>
      <c r="C145" s="284"/>
      <c r="D145" s="285"/>
      <c r="E145" s="286"/>
      <c r="F145" s="178">
        <f>C144</f>
        <v>0</v>
      </c>
      <c r="G145" s="174"/>
      <c r="H145" s="294"/>
      <c r="I145" s="272"/>
      <c r="J145" s="273"/>
      <c r="K145" s="273"/>
      <c r="L145" s="274"/>
      <c r="M145" s="262"/>
      <c r="N145" s="263"/>
      <c r="O145" s="264"/>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309">
        <f>IF($BC$3="４週",SUM(U145:AV145),IF($BC$3="暦月",SUM(U145:AY145),""))</f>
        <v>0</v>
      </c>
      <c r="BA145" s="310"/>
      <c r="BB145" s="311">
        <f>IF($BC$3="４週",AZ145/4,IF($BC$3="暦月",(AZ145/($BC$8/7)),""))</f>
        <v>0</v>
      </c>
      <c r="BC145" s="310"/>
      <c r="BD145" s="303"/>
      <c r="BE145" s="304"/>
      <c r="BF145" s="304"/>
      <c r="BG145" s="304"/>
      <c r="BH145" s="305"/>
    </row>
    <row r="146" spans="2:60" ht="20.25" customHeight="1" x14ac:dyDescent="0.45">
      <c r="B146" s="127"/>
      <c r="C146" s="287"/>
      <c r="D146" s="288"/>
      <c r="E146" s="289"/>
      <c r="F146" s="179"/>
      <c r="G146" s="175">
        <f>C144</f>
        <v>0</v>
      </c>
      <c r="H146" s="299"/>
      <c r="I146" s="275"/>
      <c r="J146" s="276"/>
      <c r="K146" s="276"/>
      <c r="L146" s="277"/>
      <c r="M146" s="265"/>
      <c r="N146" s="266"/>
      <c r="O146" s="267"/>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312">
        <f>IF($BC$3="４週",SUM(U146:AV146),IF($BC$3="暦月",SUM(U146:AY146),""))</f>
        <v>0</v>
      </c>
      <c r="BA146" s="313"/>
      <c r="BB146" s="314">
        <f>IF($BC$3="４週",AZ146/4,IF($BC$3="暦月",(AZ146/($BC$8/7)),""))</f>
        <v>0</v>
      </c>
      <c r="BC146" s="313"/>
      <c r="BD146" s="306"/>
      <c r="BE146" s="307"/>
      <c r="BF146" s="307"/>
      <c r="BG146" s="307"/>
      <c r="BH146" s="308"/>
    </row>
    <row r="147" spans="2:60" ht="20.25" customHeight="1" x14ac:dyDescent="0.45">
      <c r="B147" s="129"/>
      <c r="C147" s="281"/>
      <c r="D147" s="282"/>
      <c r="E147" s="283"/>
      <c r="F147" s="177"/>
      <c r="G147" s="173"/>
      <c r="H147" s="357"/>
      <c r="I147" s="269"/>
      <c r="J147" s="270"/>
      <c r="K147" s="270"/>
      <c r="L147" s="271"/>
      <c r="M147" s="259"/>
      <c r="N147" s="260"/>
      <c r="O147" s="261"/>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68"/>
      <c r="BA147" s="256"/>
      <c r="BB147" s="255"/>
      <c r="BC147" s="256"/>
      <c r="BD147" s="300"/>
      <c r="BE147" s="301"/>
      <c r="BF147" s="301"/>
      <c r="BG147" s="301"/>
      <c r="BH147" s="302"/>
    </row>
    <row r="148" spans="2:60" ht="20.25" customHeight="1" x14ac:dyDescent="0.45">
      <c r="B148" s="125">
        <f>B145+1</f>
        <v>43</v>
      </c>
      <c r="C148" s="284"/>
      <c r="D148" s="285"/>
      <c r="E148" s="286"/>
      <c r="F148" s="178">
        <f>C147</f>
        <v>0</v>
      </c>
      <c r="G148" s="174"/>
      <c r="H148" s="294"/>
      <c r="I148" s="272"/>
      <c r="J148" s="273"/>
      <c r="K148" s="273"/>
      <c r="L148" s="274"/>
      <c r="M148" s="262"/>
      <c r="N148" s="263"/>
      <c r="O148" s="264"/>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309">
        <f>IF($BC$3="４週",SUM(U148:AV148),IF($BC$3="暦月",SUM(U148:AY148),""))</f>
        <v>0</v>
      </c>
      <c r="BA148" s="310"/>
      <c r="BB148" s="311">
        <f>IF($BC$3="４週",AZ148/4,IF($BC$3="暦月",(AZ148/($BC$8/7)),""))</f>
        <v>0</v>
      </c>
      <c r="BC148" s="310"/>
      <c r="BD148" s="303"/>
      <c r="BE148" s="304"/>
      <c r="BF148" s="304"/>
      <c r="BG148" s="304"/>
      <c r="BH148" s="305"/>
    </row>
    <row r="149" spans="2:60" ht="20.25" customHeight="1" x14ac:dyDescent="0.45">
      <c r="B149" s="127"/>
      <c r="C149" s="287"/>
      <c r="D149" s="288"/>
      <c r="E149" s="289"/>
      <c r="F149" s="179"/>
      <c r="G149" s="175">
        <f>C147</f>
        <v>0</v>
      </c>
      <c r="H149" s="299"/>
      <c r="I149" s="275"/>
      <c r="J149" s="276"/>
      <c r="K149" s="276"/>
      <c r="L149" s="277"/>
      <c r="M149" s="265"/>
      <c r="N149" s="266"/>
      <c r="O149" s="267"/>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312">
        <f>IF($BC$3="４週",SUM(U149:AV149),IF($BC$3="暦月",SUM(U149:AY149),""))</f>
        <v>0</v>
      </c>
      <c r="BA149" s="313"/>
      <c r="BB149" s="314">
        <f>IF($BC$3="４週",AZ149/4,IF($BC$3="暦月",(AZ149/($BC$8/7)),""))</f>
        <v>0</v>
      </c>
      <c r="BC149" s="313"/>
      <c r="BD149" s="306"/>
      <c r="BE149" s="307"/>
      <c r="BF149" s="307"/>
      <c r="BG149" s="307"/>
      <c r="BH149" s="308"/>
    </row>
    <row r="150" spans="2:60" ht="20.25" customHeight="1" x14ac:dyDescent="0.45">
      <c r="B150" s="129"/>
      <c r="C150" s="281"/>
      <c r="D150" s="282"/>
      <c r="E150" s="283"/>
      <c r="F150" s="177"/>
      <c r="G150" s="173"/>
      <c r="H150" s="357"/>
      <c r="I150" s="269"/>
      <c r="J150" s="270"/>
      <c r="K150" s="270"/>
      <c r="L150" s="271"/>
      <c r="M150" s="259"/>
      <c r="N150" s="260"/>
      <c r="O150" s="261"/>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68"/>
      <c r="BA150" s="256"/>
      <c r="BB150" s="255"/>
      <c r="BC150" s="256"/>
      <c r="BD150" s="300"/>
      <c r="BE150" s="301"/>
      <c r="BF150" s="301"/>
      <c r="BG150" s="301"/>
      <c r="BH150" s="302"/>
    </row>
    <row r="151" spans="2:60" ht="20.25" customHeight="1" x14ac:dyDescent="0.45">
      <c r="B151" s="125">
        <f>B148+1</f>
        <v>44</v>
      </c>
      <c r="C151" s="284"/>
      <c r="D151" s="285"/>
      <c r="E151" s="286"/>
      <c r="F151" s="178">
        <f>C150</f>
        <v>0</v>
      </c>
      <c r="G151" s="174"/>
      <c r="H151" s="294"/>
      <c r="I151" s="272"/>
      <c r="J151" s="273"/>
      <c r="K151" s="273"/>
      <c r="L151" s="274"/>
      <c r="M151" s="262"/>
      <c r="N151" s="263"/>
      <c r="O151" s="264"/>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309">
        <f>IF($BC$3="４週",SUM(U151:AV151),IF($BC$3="暦月",SUM(U151:AY151),""))</f>
        <v>0</v>
      </c>
      <c r="BA151" s="310"/>
      <c r="BB151" s="311">
        <f>IF($BC$3="４週",AZ151/4,IF($BC$3="暦月",(AZ151/($BC$8/7)),""))</f>
        <v>0</v>
      </c>
      <c r="BC151" s="310"/>
      <c r="BD151" s="303"/>
      <c r="BE151" s="304"/>
      <c r="BF151" s="304"/>
      <c r="BG151" s="304"/>
      <c r="BH151" s="305"/>
    </row>
    <row r="152" spans="2:60" ht="20.25" customHeight="1" x14ac:dyDescent="0.45">
      <c r="B152" s="127"/>
      <c r="C152" s="287"/>
      <c r="D152" s="288"/>
      <c r="E152" s="289"/>
      <c r="F152" s="179"/>
      <c r="G152" s="175">
        <f>C150</f>
        <v>0</v>
      </c>
      <c r="H152" s="299"/>
      <c r="I152" s="275"/>
      <c r="J152" s="276"/>
      <c r="K152" s="276"/>
      <c r="L152" s="277"/>
      <c r="M152" s="265"/>
      <c r="N152" s="266"/>
      <c r="O152" s="267"/>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312">
        <f>IF($BC$3="４週",SUM(U152:AV152),IF($BC$3="暦月",SUM(U152:AY152),""))</f>
        <v>0</v>
      </c>
      <c r="BA152" s="313"/>
      <c r="BB152" s="314">
        <f>IF($BC$3="４週",AZ152/4,IF($BC$3="暦月",(AZ152/($BC$8/7)),""))</f>
        <v>0</v>
      </c>
      <c r="BC152" s="313"/>
      <c r="BD152" s="306"/>
      <c r="BE152" s="307"/>
      <c r="BF152" s="307"/>
      <c r="BG152" s="307"/>
      <c r="BH152" s="308"/>
    </row>
    <row r="153" spans="2:60" ht="20.25" customHeight="1" x14ac:dyDescent="0.45">
      <c r="B153" s="129"/>
      <c r="C153" s="281"/>
      <c r="D153" s="282"/>
      <c r="E153" s="283"/>
      <c r="F153" s="177"/>
      <c r="G153" s="173"/>
      <c r="H153" s="357"/>
      <c r="I153" s="269"/>
      <c r="J153" s="270"/>
      <c r="K153" s="270"/>
      <c r="L153" s="271"/>
      <c r="M153" s="259"/>
      <c r="N153" s="260"/>
      <c r="O153" s="261"/>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68"/>
      <c r="BA153" s="256"/>
      <c r="BB153" s="255"/>
      <c r="BC153" s="256"/>
      <c r="BD153" s="300"/>
      <c r="BE153" s="301"/>
      <c r="BF153" s="301"/>
      <c r="BG153" s="301"/>
      <c r="BH153" s="302"/>
    </row>
    <row r="154" spans="2:60" ht="20.25" customHeight="1" x14ac:dyDescent="0.45">
      <c r="B154" s="125">
        <f>B151+1</f>
        <v>45</v>
      </c>
      <c r="C154" s="284"/>
      <c r="D154" s="285"/>
      <c r="E154" s="286"/>
      <c r="F154" s="178">
        <f>C153</f>
        <v>0</v>
      </c>
      <c r="G154" s="174"/>
      <c r="H154" s="294"/>
      <c r="I154" s="272"/>
      <c r="J154" s="273"/>
      <c r="K154" s="273"/>
      <c r="L154" s="274"/>
      <c r="M154" s="262"/>
      <c r="N154" s="263"/>
      <c r="O154" s="264"/>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309">
        <f>IF($BC$3="４週",SUM(U154:AV154),IF($BC$3="暦月",SUM(U154:AY154),""))</f>
        <v>0</v>
      </c>
      <c r="BA154" s="310"/>
      <c r="BB154" s="311">
        <f>IF($BC$3="４週",AZ154/4,IF($BC$3="暦月",(AZ154/($BC$8/7)),""))</f>
        <v>0</v>
      </c>
      <c r="BC154" s="310"/>
      <c r="BD154" s="303"/>
      <c r="BE154" s="304"/>
      <c r="BF154" s="304"/>
      <c r="BG154" s="304"/>
      <c r="BH154" s="305"/>
    </row>
    <row r="155" spans="2:60" ht="20.25" customHeight="1" x14ac:dyDescent="0.45">
      <c r="B155" s="127"/>
      <c r="C155" s="287"/>
      <c r="D155" s="288"/>
      <c r="E155" s="289"/>
      <c r="F155" s="179"/>
      <c r="G155" s="175">
        <f>C153</f>
        <v>0</v>
      </c>
      <c r="H155" s="299"/>
      <c r="I155" s="275"/>
      <c r="J155" s="276"/>
      <c r="K155" s="276"/>
      <c r="L155" s="277"/>
      <c r="M155" s="265"/>
      <c r="N155" s="266"/>
      <c r="O155" s="267"/>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312">
        <f>IF($BC$3="４週",SUM(U155:AV155),IF($BC$3="暦月",SUM(U155:AY155),""))</f>
        <v>0</v>
      </c>
      <c r="BA155" s="313"/>
      <c r="BB155" s="314">
        <f>IF($BC$3="４週",AZ155/4,IF($BC$3="暦月",(AZ155/($BC$8/7)),""))</f>
        <v>0</v>
      </c>
      <c r="BC155" s="313"/>
      <c r="BD155" s="306"/>
      <c r="BE155" s="307"/>
      <c r="BF155" s="307"/>
      <c r="BG155" s="307"/>
      <c r="BH155" s="308"/>
    </row>
    <row r="156" spans="2:60" ht="20.25" customHeight="1" x14ac:dyDescent="0.45">
      <c r="B156" s="129"/>
      <c r="C156" s="281"/>
      <c r="D156" s="282"/>
      <c r="E156" s="283"/>
      <c r="F156" s="177"/>
      <c r="G156" s="173"/>
      <c r="H156" s="357"/>
      <c r="I156" s="269"/>
      <c r="J156" s="270"/>
      <c r="K156" s="270"/>
      <c r="L156" s="271"/>
      <c r="M156" s="259"/>
      <c r="N156" s="260"/>
      <c r="O156" s="261"/>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68"/>
      <c r="BA156" s="256"/>
      <c r="BB156" s="255"/>
      <c r="BC156" s="256"/>
      <c r="BD156" s="300"/>
      <c r="BE156" s="301"/>
      <c r="BF156" s="301"/>
      <c r="BG156" s="301"/>
      <c r="BH156" s="302"/>
    </row>
    <row r="157" spans="2:60" ht="20.25" customHeight="1" x14ac:dyDescent="0.45">
      <c r="B157" s="125">
        <f>B154+1</f>
        <v>46</v>
      </c>
      <c r="C157" s="284"/>
      <c r="D157" s="285"/>
      <c r="E157" s="286"/>
      <c r="F157" s="178">
        <f>C156</f>
        <v>0</v>
      </c>
      <c r="G157" s="174"/>
      <c r="H157" s="294"/>
      <c r="I157" s="272"/>
      <c r="J157" s="273"/>
      <c r="K157" s="273"/>
      <c r="L157" s="274"/>
      <c r="M157" s="262"/>
      <c r="N157" s="263"/>
      <c r="O157" s="264"/>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309">
        <f>IF($BC$3="４週",SUM(U157:AV157),IF($BC$3="暦月",SUM(U157:AY157),""))</f>
        <v>0</v>
      </c>
      <c r="BA157" s="310"/>
      <c r="BB157" s="311">
        <f>IF($BC$3="４週",AZ157/4,IF($BC$3="暦月",(AZ157/($BC$8/7)),""))</f>
        <v>0</v>
      </c>
      <c r="BC157" s="310"/>
      <c r="BD157" s="303"/>
      <c r="BE157" s="304"/>
      <c r="BF157" s="304"/>
      <c r="BG157" s="304"/>
      <c r="BH157" s="305"/>
    </row>
    <row r="158" spans="2:60" ht="20.25" customHeight="1" x14ac:dyDescent="0.45">
      <c r="B158" s="127"/>
      <c r="C158" s="287"/>
      <c r="D158" s="288"/>
      <c r="E158" s="289"/>
      <c r="F158" s="179"/>
      <c r="G158" s="175">
        <f>C156</f>
        <v>0</v>
      </c>
      <c r="H158" s="299"/>
      <c r="I158" s="275"/>
      <c r="J158" s="276"/>
      <c r="K158" s="276"/>
      <c r="L158" s="277"/>
      <c r="M158" s="265"/>
      <c r="N158" s="266"/>
      <c r="O158" s="267"/>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312">
        <f>IF($BC$3="４週",SUM(U158:AV158),IF($BC$3="暦月",SUM(U158:AY158),""))</f>
        <v>0</v>
      </c>
      <c r="BA158" s="313"/>
      <c r="BB158" s="314">
        <f>IF($BC$3="４週",AZ158/4,IF($BC$3="暦月",(AZ158/($BC$8/7)),""))</f>
        <v>0</v>
      </c>
      <c r="BC158" s="313"/>
      <c r="BD158" s="306"/>
      <c r="BE158" s="307"/>
      <c r="BF158" s="307"/>
      <c r="BG158" s="307"/>
      <c r="BH158" s="308"/>
    </row>
    <row r="159" spans="2:60" ht="20.25" customHeight="1" x14ac:dyDescent="0.45">
      <c r="B159" s="129"/>
      <c r="C159" s="281"/>
      <c r="D159" s="282"/>
      <c r="E159" s="283"/>
      <c r="F159" s="177"/>
      <c r="G159" s="173"/>
      <c r="H159" s="357"/>
      <c r="I159" s="269"/>
      <c r="J159" s="270"/>
      <c r="K159" s="270"/>
      <c r="L159" s="271"/>
      <c r="M159" s="259"/>
      <c r="N159" s="260"/>
      <c r="O159" s="261"/>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68"/>
      <c r="BA159" s="256"/>
      <c r="BB159" s="255"/>
      <c r="BC159" s="256"/>
      <c r="BD159" s="300"/>
      <c r="BE159" s="301"/>
      <c r="BF159" s="301"/>
      <c r="BG159" s="301"/>
      <c r="BH159" s="302"/>
    </row>
    <row r="160" spans="2:60" ht="20.25" customHeight="1" x14ac:dyDescent="0.45">
      <c r="B160" s="125">
        <f>B157+1</f>
        <v>47</v>
      </c>
      <c r="C160" s="284"/>
      <c r="D160" s="285"/>
      <c r="E160" s="286"/>
      <c r="F160" s="178">
        <f>C159</f>
        <v>0</v>
      </c>
      <c r="G160" s="174"/>
      <c r="H160" s="294"/>
      <c r="I160" s="272"/>
      <c r="J160" s="273"/>
      <c r="K160" s="273"/>
      <c r="L160" s="274"/>
      <c r="M160" s="262"/>
      <c r="N160" s="263"/>
      <c r="O160" s="264"/>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309">
        <f>IF($BC$3="４週",SUM(U160:AV160),IF($BC$3="暦月",SUM(U160:AY160),""))</f>
        <v>0</v>
      </c>
      <c r="BA160" s="310"/>
      <c r="BB160" s="311">
        <f>IF($BC$3="４週",AZ160/4,IF($BC$3="暦月",(AZ160/($BC$8/7)),""))</f>
        <v>0</v>
      </c>
      <c r="BC160" s="310"/>
      <c r="BD160" s="303"/>
      <c r="BE160" s="304"/>
      <c r="BF160" s="304"/>
      <c r="BG160" s="304"/>
      <c r="BH160" s="305"/>
    </row>
    <row r="161" spans="2:60" ht="20.25" customHeight="1" x14ac:dyDescent="0.45">
      <c r="B161" s="127"/>
      <c r="C161" s="287"/>
      <c r="D161" s="288"/>
      <c r="E161" s="289"/>
      <c r="F161" s="179"/>
      <c r="G161" s="175">
        <f>C159</f>
        <v>0</v>
      </c>
      <c r="H161" s="299"/>
      <c r="I161" s="275"/>
      <c r="J161" s="276"/>
      <c r="K161" s="276"/>
      <c r="L161" s="277"/>
      <c r="M161" s="265"/>
      <c r="N161" s="266"/>
      <c r="O161" s="267"/>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312">
        <f>IF($BC$3="４週",SUM(U161:AV161),IF($BC$3="暦月",SUM(U161:AY161),""))</f>
        <v>0</v>
      </c>
      <c r="BA161" s="313"/>
      <c r="BB161" s="314">
        <f>IF($BC$3="４週",AZ161/4,IF($BC$3="暦月",(AZ161/($BC$8/7)),""))</f>
        <v>0</v>
      </c>
      <c r="BC161" s="313"/>
      <c r="BD161" s="306"/>
      <c r="BE161" s="307"/>
      <c r="BF161" s="307"/>
      <c r="BG161" s="307"/>
      <c r="BH161" s="308"/>
    </row>
    <row r="162" spans="2:60" ht="20.25" customHeight="1" x14ac:dyDescent="0.45">
      <c r="B162" s="129"/>
      <c r="C162" s="281"/>
      <c r="D162" s="282"/>
      <c r="E162" s="283"/>
      <c r="F162" s="177"/>
      <c r="G162" s="173"/>
      <c r="H162" s="357"/>
      <c r="I162" s="269"/>
      <c r="J162" s="270"/>
      <c r="K162" s="270"/>
      <c r="L162" s="271"/>
      <c r="M162" s="259"/>
      <c r="N162" s="260"/>
      <c r="O162" s="261"/>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68"/>
      <c r="BA162" s="256"/>
      <c r="BB162" s="255"/>
      <c r="BC162" s="256"/>
      <c r="BD162" s="300"/>
      <c r="BE162" s="301"/>
      <c r="BF162" s="301"/>
      <c r="BG162" s="301"/>
      <c r="BH162" s="302"/>
    </row>
    <row r="163" spans="2:60" ht="20.25" customHeight="1" x14ac:dyDescent="0.45">
      <c r="B163" s="125">
        <f>B160+1</f>
        <v>48</v>
      </c>
      <c r="C163" s="284"/>
      <c r="D163" s="285"/>
      <c r="E163" s="286"/>
      <c r="F163" s="178">
        <f>C162</f>
        <v>0</v>
      </c>
      <c r="G163" s="174"/>
      <c r="H163" s="294"/>
      <c r="I163" s="272"/>
      <c r="J163" s="273"/>
      <c r="K163" s="273"/>
      <c r="L163" s="274"/>
      <c r="M163" s="262"/>
      <c r="N163" s="263"/>
      <c r="O163" s="264"/>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309">
        <f>IF($BC$3="４週",SUM(U163:AV163),IF($BC$3="暦月",SUM(U163:AY163),""))</f>
        <v>0</v>
      </c>
      <c r="BA163" s="310"/>
      <c r="BB163" s="311">
        <f>IF($BC$3="４週",AZ163/4,IF($BC$3="暦月",(AZ163/($BC$8/7)),""))</f>
        <v>0</v>
      </c>
      <c r="BC163" s="310"/>
      <c r="BD163" s="303"/>
      <c r="BE163" s="304"/>
      <c r="BF163" s="304"/>
      <c r="BG163" s="304"/>
      <c r="BH163" s="305"/>
    </row>
    <row r="164" spans="2:60" ht="20.25" customHeight="1" x14ac:dyDescent="0.45">
      <c r="B164" s="127"/>
      <c r="C164" s="287"/>
      <c r="D164" s="288"/>
      <c r="E164" s="289"/>
      <c r="F164" s="179"/>
      <c r="G164" s="175">
        <f>C162</f>
        <v>0</v>
      </c>
      <c r="H164" s="299"/>
      <c r="I164" s="275"/>
      <c r="J164" s="276"/>
      <c r="K164" s="276"/>
      <c r="L164" s="277"/>
      <c r="M164" s="265"/>
      <c r="N164" s="266"/>
      <c r="O164" s="267"/>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312">
        <f>IF($BC$3="４週",SUM(U164:AV164),IF($BC$3="暦月",SUM(U164:AY164),""))</f>
        <v>0</v>
      </c>
      <c r="BA164" s="313"/>
      <c r="BB164" s="314">
        <f>IF($BC$3="４週",AZ164/4,IF($BC$3="暦月",(AZ164/($BC$8/7)),""))</f>
        <v>0</v>
      </c>
      <c r="BC164" s="313"/>
      <c r="BD164" s="306"/>
      <c r="BE164" s="307"/>
      <c r="BF164" s="307"/>
      <c r="BG164" s="307"/>
      <c r="BH164" s="308"/>
    </row>
    <row r="165" spans="2:60" ht="20.25" customHeight="1" x14ac:dyDescent="0.45">
      <c r="B165" s="129"/>
      <c r="C165" s="281"/>
      <c r="D165" s="282"/>
      <c r="E165" s="283"/>
      <c r="F165" s="177"/>
      <c r="G165" s="173"/>
      <c r="H165" s="357"/>
      <c r="I165" s="269"/>
      <c r="J165" s="270"/>
      <c r="K165" s="270"/>
      <c r="L165" s="271"/>
      <c r="M165" s="259"/>
      <c r="N165" s="260"/>
      <c r="O165" s="261"/>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68"/>
      <c r="BA165" s="256"/>
      <c r="BB165" s="255"/>
      <c r="BC165" s="256"/>
      <c r="BD165" s="300"/>
      <c r="BE165" s="301"/>
      <c r="BF165" s="301"/>
      <c r="BG165" s="301"/>
      <c r="BH165" s="302"/>
    </row>
    <row r="166" spans="2:60" ht="20.25" customHeight="1" x14ac:dyDescent="0.45">
      <c r="B166" s="125">
        <f>B163+1</f>
        <v>49</v>
      </c>
      <c r="C166" s="284"/>
      <c r="D166" s="285"/>
      <c r="E166" s="286"/>
      <c r="F166" s="178">
        <f>C165</f>
        <v>0</v>
      </c>
      <c r="G166" s="174"/>
      <c r="H166" s="294"/>
      <c r="I166" s="272"/>
      <c r="J166" s="273"/>
      <c r="K166" s="273"/>
      <c r="L166" s="274"/>
      <c r="M166" s="262"/>
      <c r="N166" s="263"/>
      <c r="O166" s="264"/>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309">
        <f>IF($BC$3="４週",SUM(U166:AV166),IF($BC$3="暦月",SUM(U166:AY166),""))</f>
        <v>0</v>
      </c>
      <c r="BA166" s="310"/>
      <c r="BB166" s="311">
        <f>IF($BC$3="４週",AZ166/4,IF($BC$3="暦月",(AZ166/($BC$8/7)),""))</f>
        <v>0</v>
      </c>
      <c r="BC166" s="310"/>
      <c r="BD166" s="303"/>
      <c r="BE166" s="304"/>
      <c r="BF166" s="304"/>
      <c r="BG166" s="304"/>
      <c r="BH166" s="305"/>
    </row>
    <row r="167" spans="2:60" ht="20.25" customHeight="1" x14ac:dyDescent="0.45">
      <c r="B167" s="127"/>
      <c r="C167" s="287"/>
      <c r="D167" s="288"/>
      <c r="E167" s="289"/>
      <c r="F167" s="179"/>
      <c r="G167" s="175">
        <f>C165</f>
        <v>0</v>
      </c>
      <c r="H167" s="299"/>
      <c r="I167" s="275"/>
      <c r="J167" s="276"/>
      <c r="K167" s="276"/>
      <c r="L167" s="277"/>
      <c r="M167" s="265"/>
      <c r="N167" s="266"/>
      <c r="O167" s="267"/>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312">
        <f>IF($BC$3="４週",SUM(U167:AV167),IF($BC$3="暦月",SUM(U167:AY167),""))</f>
        <v>0</v>
      </c>
      <c r="BA167" s="313"/>
      <c r="BB167" s="314">
        <f>IF($BC$3="４週",AZ167/4,IF($BC$3="暦月",(AZ167/($BC$8/7)),""))</f>
        <v>0</v>
      </c>
      <c r="BC167" s="313"/>
      <c r="BD167" s="306"/>
      <c r="BE167" s="307"/>
      <c r="BF167" s="307"/>
      <c r="BG167" s="307"/>
      <c r="BH167" s="308"/>
    </row>
    <row r="168" spans="2:60" ht="20.25" customHeight="1" x14ac:dyDescent="0.45">
      <c r="B168" s="129"/>
      <c r="C168" s="281"/>
      <c r="D168" s="282"/>
      <c r="E168" s="283"/>
      <c r="F168" s="177"/>
      <c r="G168" s="173"/>
      <c r="H168" s="357"/>
      <c r="I168" s="269"/>
      <c r="J168" s="270"/>
      <c r="K168" s="270"/>
      <c r="L168" s="271"/>
      <c r="M168" s="259"/>
      <c r="N168" s="260"/>
      <c r="O168" s="261"/>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68"/>
      <c r="BA168" s="256"/>
      <c r="BB168" s="255"/>
      <c r="BC168" s="256"/>
      <c r="BD168" s="300"/>
      <c r="BE168" s="301"/>
      <c r="BF168" s="301"/>
      <c r="BG168" s="301"/>
      <c r="BH168" s="302"/>
    </row>
    <row r="169" spans="2:60" ht="20.25" customHeight="1" x14ac:dyDescent="0.45">
      <c r="B169" s="125">
        <f>B166+1</f>
        <v>50</v>
      </c>
      <c r="C169" s="284"/>
      <c r="D169" s="285"/>
      <c r="E169" s="286"/>
      <c r="F169" s="178">
        <f>C168</f>
        <v>0</v>
      </c>
      <c r="G169" s="174"/>
      <c r="H169" s="294"/>
      <c r="I169" s="272"/>
      <c r="J169" s="273"/>
      <c r="K169" s="273"/>
      <c r="L169" s="274"/>
      <c r="M169" s="262"/>
      <c r="N169" s="263"/>
      <c r="O169" s="264"/>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309">
        <f>IF($BC$3="４週",SUM(U169:AV169),IF($BC$3="暦月",SUM(U169:AY169),""))</f>
        <v>0</v>
      </c>
      <c r="BA169" s="310"/>
      <c r="BB169" s="311">
        <f>IF($BC$3="４週",AZ169/4,IF($BC$3="暦月",(AZ169/($BC$8/7)),""))</f>
        <v>0</v>
      </c>
      <c r="BC169" s="310"/>
      <c r="BD169" s="303"/>
      <c r="BE169" s="304"/>
      <c r="BF169" s="304"/>
      <c r="BG169" s="304"/>
      <c r="BH169" s="305"/>
    </row>
    <row r="170" spans="2:60" ht="20.25" customHeight="1" thickBot="1" x14ac:dyDescent="0.5">
      <c r="B170" s="127"/>
      <c r="C170" s="287"/>
      <c r="D170" s="288"/>
      <c r="E170" s="289"/>
      <c r="F170" s="179"/>
      <c r="G170" s="175">
        <f>C168</f>
        <v>0</v>
      </c>
      <c r="H170" s="299"/>
      <c r="I170" s="275"/>
      <c r="J170" s="276"/>
      <c r="K170" s="276"/>
      <c r="L170" s="277"/>
      <c r="M170" s="265"/>
      <c r="N170" s="266"/>
      <c r="O170" s="267"/>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312">
        <f>IF($BC$3="４週",SUM(U170:AV170),IF($BC$3="暦月",SUM(U170:AY170),""))</f>
        <v>0</v>
      </c>
      <c r="BA170" s="313"/>
      <c r="BB170" s="314">
        <f>IF($BC$3="４週",AZ170/4,IF($BC$3="暦月",(AZ170/($BC$8/7)),""))</f>
        <v>0</v>
      </c>
      <c r="BC170" s="313"/>
      <c r="BD170" s="306"/>
      <c r="BE170" s="307"/>
      <c r="BF170" s="307"/>
      <c r="BG170" s="307"/>
      <c r="BH170" s="308"/>
    </row>
    <row r="171" spans="2:60" ht="20.25" customHeight="1" x14ac:dyDescent="0.45">
      <c r="B171" s="341" t="s">
        <v>228</v>
      </c>
      <c r="C171" s="342"/>
      <c r="D171" s="342"/>
      <c r="E171" s="342"/>
      <c r="F171" s="342"/>
      <c r="G171" s="342"/>
      <c r="H171" s="342"/>
      <c r="I171" s="342"/>
      <c r="J171" s="342"/>
      <c r="K171" s="342"/>
      <c r="L171" s="342"/>
      <c r="M171" s="342"/>
      <c r="N171" s="342"/>
      <c r="O171" s="342"/>
      <c r="P171" s="342"/>
      <c r="Q171" s="342"/>
      <c r="R171" s="342"/>
      <c r="S171" s="342"/>
      <c r="T171" s="343"/>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23"/>
      <c r="BA171" s="324"/>
      <c r="BB171" s="329"/>
      <c r="BC171" s="330"/>
      <c r="BD171" s="330"/>
      <c r="BE171" s="330"/>
      <c r="BF171" s="330"/>
      <c r="BG171" s="330"/>
      <c r="BH171" s="331"/>
    </row>
    <row r="172" spans="2:60" ht="20.25" customHeight="1" x14ac:dyDescent="0.45">
      <c r="B172" s="344" t="s">
        <v>229</v>
      </c>
      <c r="C172" s="345"/>
      <c r="D172" s="345"/>
      <c r="E172" s="345"/>
      <c r="F172" s="345"/>
      <c r="G172" s="345"/>
      <c r="H172" s="345"/>
      <c r="I172" s="345"/>
      <c r="J172" s="345"/>
      <c r="K172" s="345"/>
      <c r="L172" s="345"/>
      <c r="M172" s="345"/>
      <c r="N172" s="345"/>
      <c r="O172" s="345"/>
      <c r="P172" s="345"/>
      <c r="Q172" s="345"/>
      <c r="R172" s="345"/>
      <c r="S172" s="345"/>
      <c r="T172" s="346"/>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25"/>
      <c r="BA172" s="326"/>
      <c r="BB172" s="332"/>
      <c r="BC172" s="333"/>
      <c r="BD172" s="333"/>
      <c r="BE172" s="333"/>
      <c r="BF172" s="333"/>
      <c r="BG172" s="333"/>
      <c r="BH172" s="334"/>
    </row>
    <row r="173" spans="2:60" ht="20.25" customHeight="1" x14ac:dyDescent="0.45">
      <c r="B173" s="344" t="s">
        <v>230</v>
      </c>
      <c r="C173" s="345"/>
      <c r="D173" s="345"/>
      <c r="E173" s="345"/>
      <c r="F173" s="345"/>
      <c r="G173" s="345"/>
      <c r="H173" s="345"/>
      <c r="I173" s="345"/>
      <c r="J173" s="345"/>
      <c r="K173" s="345"/>
      <c r="L173" s="345"/>
      <c r="M173" s="345"/>
      <c r="N173" s="345"/>
      <c r="O173" s="345"/>
      <c r="P173" s="345"/>
      <c r="Q173" s="345"/>
      <c r="R173" s="345"/>
      <c r="S173" s="345"/>
      <c r="T173" s="346"/>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27"/>
      <c r="BA173" s="328"/>
      <c r="BB173" s="332"/>
      <c r="BC173" s="333"/>
      <c r="BD173" s="333"/>
      <c r="BE173" s="333"/>
      <c r="BF173" s="333"/>
      <c r="BG173" s="333"/>
      <c r="BH173" s="334"/>
    </row>
    <row r="174" spans="2:60" ht="20.25" customHeight="1" x14ac:dyDescent="0.45">
      <c r="B174" s="344" t="s">
        <v>231</v>
      </c>
      <c r="C174" s="345"/>
      <c r="D174" s="345"/>
      <c r="E174" s="345"/>
      <c r="F174" s="345"/>
      <c r="G174" s="345"/>
      <c r="H174" s="345"/>
      <c r="I174" s="345"/>
      <c r="J174" s="345"/>
      <c r="K174" s="345"/>
      <c r="L174" s="345"/>
      <c r="M174" s="345"/>
      <c r="N174" s="345"/>
      <c r="O174" s="345"/>
      <c r="P174" s="345"/>
      <c r="Q174" s="345"/>
      <c r="R174" s="345"/>
      <c r="S174" s="345"/>
      <c r="T174" s="346"/>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47">
        <f>IF($BC$3="４週",SUM(U174:AV174),IF($BC$3="暦月",SUM(U174:AY174),""))</f>
        <v>0</v>
      </c>
      <c r="BA174" s="348"/>
      <c r="BB174" s="332"/>
      <c r="BC174" s="333"/>
      <c r="BD174" s="333"/>
      <c r="BE174" s="333"/>
      <c r="BF174" s="333"/>
      <c r="BG174" s="333"/>
      <c r="BH174" s="334"/>
    </row>
    <row r="175" spans="2:60" ht="20.25" customHeight="1" thickBot="1" x14ac:dyDescent="0.5">
      <c r="B175" s="338" t="s">
        <v>232</v>
      </c>
      <c r="C175" s="339"/>
      <c r="D175" s="339"/>
      <c r="E175" s="339"/>
      <c r="F175" s="339"/>
      <c r="G175" s="339"/>
      <c r="H175" s="339"/>
      <c r="I175" s="339"/>
      <c r="J175" s="339"/>
      <c r="K175" s="339"/>
      <c r="L175" s="339"/>
      <c r="M175" s="339"/>
      <c r="N175" s="339"/>
      <c r="O175" s="339"/>
      <c r="P175" s="339"/>
      <c r="Q175" s="339"/>
      <c r="R175" s="339"/>
      <c r="S175" s="339"/>
      <c r="T175" s="340"/>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21">
        <f>IF($BC$3="４週",SUM(U175:AV175),IF($BC$3="暦月",SUM(U175:AY175),""))</f>
        <v>0</v>
      </c>
      <c r="BA175" s="322"/>
      <c r="BB175" s="335"/>
      <c r="BC175" s="336"/>
      <c r="BD175" s="336"/>
      <c r="BE175" s="336"/>
      <c r="BF175" s="336"/>
      <c r="BG175" s="336"/>
      <c r="BH175" s="337"/>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760" priority="415">
      <formula>OR(U$171=$B22,U$172=$B22)</formula>
    </cfRule>
  </conditionalFormatting>
  <conditionalFormatting sqref="U22:AA23 U171:BA175">
    <cfRule type="expression" dxfId="759" priority="414">
      <formula>INDIRECT(ADDRESS(ROW(),COLUMN()))=TRUNC(INDIRECT(ADDRESS(ROW(),COLUMN())))</formula>
    </cfRule>
  </conditionalFormatting>
  <conditionalFormatting sqref="AZ22:BC23">
    <cfRule type="expression" dxfId="758" priority="413">
      <formula>INDIRECT(ADDRESS(ROW(),COLUMN()))=TRUNC(INDIRECT(ADDRESS(ROW(),COLUMN())))</formula>
    </cfRule>
  </conditionalFormatting>
  <conditionalFormatting sqref="AZ25:BC26">
    <cfRule type="expression" dxfId="757" priority="412">
      <formula>INDIRECT(ADDRESS(ROW(),COLUMN()))=TRUNC(INDIRECT(ADDRESS(ROW(),COLUMN())))</formula>
    </cfRule>
  </conditionalFormatting>
  <conditionalFormatting sqref="AZ28:BC29">
    <cfRule type="expression" dxfId="756" priority="411">
      <formula>INDIRECT(ADDRESS(ROW(),COLUMN()))=TRUNC(INDIRECT(ADDRESS(ROW(),COLUMN())))</formula>
    </cfRule>
  </conditionalFormatting>
  <conditionalFormatting sqref="AZ31:BC32">
    <cfRule type="expression" dxfId="755" priority="410">
      <formula>INDIRECT(ADDRESS(ROW(),COLUMN()))=TRUNC(INDIRECT(ADDRESS(ROW(),COLUMN())))</formula>
    </cfRule>
  </conditionalFormatting>
  <conditionalFormatting sqref="AZ34:BC35">
    <cfRule type="expression" dxfId="754" priority="409">
      <formula>INDIRECT(ADDRESS(ROW(),COLUMN()))=TRUNC(INDIRECT(ADDRESS(ROW(),COLUMN())))</formula>
    </cfRule>
  </conditionalFormatting>
  <conditionalFormatting sqref="AZ37:BC38">
    <cfRule type="expression" dxfId="753" priority="408">
      <formula>INDIRECT(ADDRESS(ROW(),COLUMN()))=TRUNC(INDIRECT(ADDRESS(ROW(),COLUMN())))</formula>
    </cfRule>
  </conditionalFormatting>
  <conditionalFormatting sqref="AZ40:BC41">
    <cfRule type="expression" dxfId="752" priority="407">
      <formula>INDIRECT(ADDRESS(ROW(),COLUMN()))=TRUNC(INDIRECT(ADDRESS(ROW(),COLUMN())))</formula>
    </cfRule>
  </conditionalFormatting>
  <conditionalFormatting sqref="AZ43:BC44">
    <cfRule type="expression" dxfId="751" priority="406">
      <formula>INDIRECT(ADDRESS(ROW(),COLUMN()))=TRUNC(INDIRECT(ADDRESS(ROW(),COLUMN())))</formula>
    </cfRule>
  </conditionalFormatting>
  <conditionalFormatting sqref="AZ46:BC47">
    <cfRule type="expression" dxfId="750" priority="405">
      <formula>INDIRECT(ADDRESS(ROW(),COLUMN()))=TRUNC(INDIRECT(ADDRESS(ROW(),COLUMN())))</formula>
    </cfRule>
  </conditionalFormatting>
  <conditionalFormatting sqref="AZ49:BC50">
    <cfRule type="expression" dxfId="749" priority="404">
      <formula>INDIRECT(ADDRESS(ROW(),COLUMN()))=TRUNC(INDIRECT(ADDRESS(ROW(),COLUMN())))</formula>
    </cfRule>
  </conditionalFormatting>
  <conditionalFormatting sqref="AZ52:BC53">
    <cfRule type="expression" dxfId="748" priority="403">
      <formula>INDIRECT(ADDRESS(ROW(),COLUMN()))=TRUNC(INDIRECT(ADDRESS(ROW(),COLUMN())))</formula>
    </cfRule>
  </conditionalFormatting>
  <conditionalFormatting sqref="AZ55:BC56">
    <cfRule type="expression" dxfId="747" priority="402">
      <formula>INDIRECT(ADDRESS(ROW(),COLUMN()))=TRUNC(INDIRECT(ADDRESS(ROW(),COLUMN())))</formula>
    </cfRule>
  </conditionalFormatting>
  <conditionalFormatting sqref="AZ58:BC59">
    <cfRule type="expression" dxfId="746" priority="401">
      <formula>INDIRECT(ADDRESS(ROW(),COLUMN()))=TRUNC(INDIRECT(ADDRESS(ROW(),COLUMN())))</formula>
    </cfRule>
  </conditionalFormatting>
  <conditionalFormatting sqref="AZ61:BC62">
    <cfRule type="expression" dxfId="745" priority="400">
      <formula>INDIRECT(ADDRESS(ROW(),COLUMN()))=TRUNC(INDIRECT(ADDRESS(ROW(),COLUMN())))</formula>
    </cfRule>
  </conditionalFormatting>
  <conditionalFormatting sqref="AZ64:BC65">
    <cfRule type="expression" dxfId="744" priority="399">
      <formula>INDIRECT(ADDRESS(ROW(),COLUMN()))=TRUNC(INDIRECT(ADDRESS(ROW(),COLUMN())))</formula>
    </cfRule>
  </conditionalFormatting>
  <conditionalFormatting sqref="AZ67:BC68">
    <cfRule type="expression" dxfId="743" priority="398">
      <formula>INDIRECT(ADDRESS(ROW(),COLUMN()))=TRUNC(INDIRECT(ADDRESS(ROW(),COLUMN())))</formula>
    </cfRule>
  </conditionalFormatting>
  <conditionalFormatting sqref="AB23:AH23">
    <cfRule type="expression" dxfId="742" priority="396">
      <formula>OR(AB$171=$B22,AB$172=$B22)</formula>
    </cfRule>
  </conditionalFormatting>
  <conditionalFormatting sqref="AB22:AH23">
    <cfRule type="expression" dxfId="741" priority="395">
      <formula>INDIRECT(ADDRESS(ROW(),COLUMN()))=TRUNC(INDIRECT(ADDRESS(ROW(),COLUMN())))</formula>
    </cfRule>
  </conditionalFormatting>
  <conditionalFormatting sqref="AI23:AO23">
    <cfRule type="expression" dxfId="740" priority="394">
      <formula>OR(AI$171=$B22,AI$172=$B22)</formula>
    </cfRule>
  </conditionalFormatting>
  <conditionalFormatting sqref="AI22:AO23">
    <cfRule type="expression" dxfId="739" priority="393">
      <formula>INDIRECT(ADDRESS(ROW(),COLUMN()))=TRUNC(INDIRECT(ADDRESS(ROW(),COLUMN())))</formula>
    </cfRule>
  </conditionalFormatting>
  <conditionalFormatting sqref="AP23:AV23">
    <cfRule type="expression" dxfId="738" priority="392">
      <formula>OR(AP$171=$B22,AP$172=$B22)</formula>
    </cfRule>
  </conditionalFormatting>
  <conditionalFormatting sqref="AP22:AV23">
    <cfRule type="expression" dxfId="737" priority="391">
      <formula>INDIRECT(ADDRESS(ROW(),COLUMN()))=TRUNC(INDIRECT(ADDRESS(ROW(),COLUMN())))</formula>
    </cfRule>
  </conditionalFormatting>
  <conditionalFormatting sqref="AW23:AY23">
    <cfRule type="expression" dxfId="736" priority="390">
      <formula>OR(AW$171=$B22,AW$172=$B22)</formula>
    </cfRule>
  </conditionalFormatting>
  <conditionalFormatting sqref="AW22:AY23">
    <cfRule type="expression" dxfId="735" priority="389">
      <formula>INDIRECT(ADDRESS(ROW(),COLUMN()))=TRUNC(INDIRECT(ADDRESS(ROW(),COLUMN())))</formula>
    </cfRule>
  </conditionalFormatting>
  <conditionalFormatting sqref="U26:AA26">
    <cfRule type="expression" dxfId="734" priority="388">
      <formula>OR(U$171=$B25,U$172=$B25)</formula>
    </cfRule>
  </conditionalFormatting>
  <conditionalFormatting sqref="U25:AA26">
    <cfRule type="expression" dxfId="733" priority="387">
      <formula>INDIRECT(ADDRESS(ROW(),COLUMN()))=TRUNC(INDIRECT(ADDRESS(ROW(),COLUMN())))</formula>
    </cfRule>
  </conditionalFormatting>
  <conditionalFormatting sqref="AB26:AH26">
    <cfRule type="expression" dxfId="732" priority="386">
      <formula>OR(AB$171=$B25,AB$172=$B25)</formula>
    </cfRule>
  </conditionalFormatting>
  <conditionalFormatting sqref="AB25:AH26">
    <cfRule type="expression" dxfId="731" priority="385">
      <formula>INDIRECT(ADDRESS(ROW(),COLUMN()))=TRUNC(INDIRECT(ADDRESS(ROW(),COLUMN())))</formula>
    </cfRule>
  </conditionalFormatting>
  <conditionalFormatting sqref="AI26:AO26">
    <cfRule type="expression" dxfId="730" priority="384">
      <formula>OR(AI$171=$B25,AI$172=$B25)</formula>
    </cfRule>
  </conditionalFormatting>
  <conditionalFormatting sqref="AI25:AO26">
    <cfRule type="expression" dxfId="729" priority="383">
      <formula>INDIRECT(ADDRESS(ROW(),COLUMN()))=TRUNC(INDIRECT(ADDRESS(ROW(),COLUMN())))</formula>
    </cfRule>
  </conditionalFormatting>
  <conditionalFormatting sqref="AP26:AV26">
    <cfRule type="expression" dxfId="728" priority="382">
      <formula>OR(AP$171=$B25,AP$172=$B25)</formula>
    </cfRule>
  </conditionalFormatting>
  <conditionalFormatting sqref="AP25:AV26">
    <cfRule type="expression" dxfId="727" priority="381">
      <formula>INDIRECT(ADDRESS(ROW(),COLUMN()))=TRUNC(INDIRECT(ADDRESS(ROW(),COLUMN())))</formula>
    </cfRule>
  </conditionalFormatting>
  <conditionalFormatting sqref="AW26:AY26">
    <cfRule type="expression" dxfId="726" priority="380">
      <formula>OR(AW$171=$B25,AW$172=$B25)</formula>
    </cfRule>
  </conditionalFormatting>
  <conditionalFormatting sqref="AW25:AY26">
    <cfRule type="expression" dxfId="725" priority="379">
      <formula>INDIRECT(ADDRESS(ROW(),COLUMN()))=TRUNC(INDIRECT(ADDRESS(ROW(),COLUMN())))</formula>
    </cfRule>
  </conditionalFormatting>
  <conditionalFormatting sqref="U29:AA29">
    <cfRule type="expression" dxfId="724" priority="378">
      <formula>OR(U$171=$B28,U$172=$B28)</formula>
    </cfRule>
  </conditionalFormatting>
  <conditionalFormatting sqref="U28:AA29">
    <cfRule type="expression" dxfId="723" priority="377">
      <formula>INDIRECT(ADDRESS(ROW(),COLUMN()))=TRUNC(INDIRECT(ADDRESS(ROW(),COLUMN())))</formula>
    </cfRule>
  </conditionalFormatting>
  <conditionalFormatting sqref="AB29:AH29">
    <cfRule type="expression" dxfId="722" priority="376">
      <formula>OR(AB$171=$B28,AB$172=$B28)</formula>
    </cfRule>
  </conditionalFormatting>
  <conditionalFormatting sqref="AB28:AH29">
    <cfRule type="expression" dxfId="721" priority="375">
      <formula>INDIRECT(ADDRESS(ROW(),COLUMN()))=TRUNC(INDIRECT(ADDRESS(ROW(),COLUMN())))</formula>
    </cfRule>
  </conditionalFormatting>
  <conditionalFormatting sqref="AI29:AO29">
    <cfRule type="expression" dxfId="720" priority="374">
      <formula>OR(AI$171=$B28,AI$172=$B28)</formula>
    </cfRule>
  </conditionalFormatting>
  <conditionalFormatting sqref="AI28:AO29">
    <cfRule type="expression" dxfId="719" priority="373">
      <formula>INDIRECT(ADDRESS(ROW(),COLUMN()))=TRUNC(INDIRECT(ADDRESS(ROW(),COLUMN())))</formula>
    </cfRule>
  </conditionalFormatting>
  <conditionalFormatting sqref="AP29:AV29">
    <cfRule type="expression" dxfId="718" priority="372">
      <formula>OR(AP$171=$B28,AP$172=$B28)</formula>
    </cfRule>
  </conditionalFormatting>
  <conditionalFormatting sqref="AP28:AV29">
    <cfRule type="expression" dxfId="717" priority="371">
      <formula>INDIRECT(ADDRESS(ROW(),COLUMN()))=TRUNC(INDIRECT(ADDRESS(ROW(),COLUMN())))</formula>
    </cfRule>
  </conditionalFormatting>
  <conditionalFormatting sqref="AW29:AY29">
    <cfRule type="expression" dxfId="716" priority="370">
      <formula>OR(AW$171=$B28,AW$172=$B28)</formula>
    </cfRule>
  </conditionalFormatting>
  <conditionalFormatting sqref="AW28:AY29">
    <cfRule type="expression" dxfId="715" priority="369">
      <formula>INDIRECT(ADDRESS(ROW(),COLUMN()))=TRUNC(INDIRECT(ADDRESS(ROW(),COLUMN())))</formula>
    </cfRule>
  </conditionalFormatting>
  <conditionalFormatting sqref="U32:AA32">
    <cfRule type="expression" dxfId="714" priority="368">
      <formula>OR(U$171=$B31,U$172=$B31)</formula>
    </cfRule>
  </conditionalFormatting>
  <conditionalFormatting sqref="U31:AA32">
    <cfRule type="expression" dxfId="713" priority="367">
      <formula>INDIRECT(ADDRESS(ROW(),COLUMN()))=TRUNC(INDIRECT(ADDRESS(ROW(),COLUMN())))</formula>
    </cfRule>
  </conditionalFormatting>
  <conditionalFormatting sqref="AB32:AH32">
    <cfRule type="expression" dxfId="712" priority="366">
      <formula>OR(AB$171=$B31,AB$172=$B31)</formula>
    </cfRule>
  </conditionalFormatting>
  <conditionalFormatting sqref="AB31:AH32">
    <cfRule type="expression" dxfId="711" priority="365">
      <formula>INDIRECT(ADDRESS(ROW(),COLUMN()))=TRUNC(INDIRECT(ADDRESS(ROW(),COLUMN())))</formula>
    </cfRule>
  </conditionalFormatting>
  <conditionalFormatting sqref="AI32:AO32">
    <cfRule type="expression" dxfId="710" priority="364">
      <formula>OR(AI$171=$B31,AI$172=$B31)</formula>
    </cfRule>
  </conditionalFormatting>
  <conditionalFormatting sqref="AI31:AO32">
    <cfRule type="expression" dxfId="709" priority="363">
      <formula>INDIRECT(ADDRESS(ROW(),COLUMN()))=TRUNC(INDIRECT(ADDRESS(ROW(),COLUMN())))</formula>
    </cfRule>
  </conditionalFormatting>
  <conditionalFormatting sqref="AP32:AV32">
    <cfRule type="expression" dxfId="708" priority="362">
      <formula>OR(AP$171=$B31,AP$172=$B31)</formula>
    </cfRule>
  </conditionalFormatting>
  <conditionalFormatting sqref="AP31:AV32">
    <cfRule type="expression" dxfId="707" priority="361">
      <formula>INDIRECT(ADDRESS(ROW(),COLUMN()))=TRUNC(INDIRECT(ADDRESS(ROW(),COLUMN())))</formula>
    </cfRule>
  </conditionalFormatting>
  <conditionalFormatting sqref="AW32:AY32">
    <cfRule type="expression" dxfId="706" priority="360">
      <formula>OR(AW$171=$B31,AW$172=$B31)</formula>
    </cfRule>
  </conditionalFormatting>
  <conditionalFormatting sqref="AW31:AY32">
    <cfRule type="expression" dxfId="705" priority="359">
      <formula>INDIRECT(ADDRESS(ROW(),COLUMN()))=TRUNC(INDIRECT(ADDRESS(ROW(),COLUMN())))</formula>
    </cfRule>
  </conditionalFormatting>
  <conditionalFormatting sqref="U35:AA35">
    <cfRule type="expression" dxfId="704" priority="358">
      <formula>OR(U$171=$B34,U$172=$B34)</formula>
    </cfRule>
  </conditionalFormatting>
  <conditionalFormatting sqref="U34:AA35">
    <cfRule type="expression" dxfId="703" priority="357">
      <formula>INDIRECT(ADDRESS(ROW(),COLUMN()))=TRUNC(INDIRECT(ADDRESS(ROW(),COLUMN())))</formula>
    </cfRule>
  </conditionalFormatting>
  <conditionalFormatting sqref="AB35:AH35">
    <cfRule type="expression" dxfId="702" priority="356">
      <formula>OR(AB$171=$B34,AB$172=$B34)</formula>
    </cfRule>
  </conditionalFormatting>
  <conditionalFormatting sqref="AB34:AH35">
    <cfRule type="expression" dxfId="701" priority="355">
      <formula>INDIRECT(ADDRESS(ROW(),COLUMN()))=TRUNC(INDIRECT(ADDRESS(ROW(),COLUMN())))</formula>
    </cfRule>
  </conditionalFormatting>
  <conditionalFormatting sqref="AI35:AO35">
    <cfRule type="expression" dxfId="700" priority="354">
      <formula>OR(AI$171=$B34,AI$172=$B34)</formula>
    </cfRule>
  </conditionalFormatting>
  <conditionalFormatting sqref="AI34:AO35">
    <cfRule type="expression" dxfId="699" priority="353">
      <formula>INDIRECT(ADDRESS(ROW(),COLUMN()))=TRUNC(INDIRECT(ADDRESS(ROW(),COLUMN())))</formula>
    </cfRule>
  </conditionalFormatting>
  <conditionalFormatting sqref="AP35:AV35">
    <cfRule type="expression" dxfId="698" priority="352">
      <formula>OR(AP$171=$B34,AP$172=$B34)</formula>
    </cfRule>
  </conditionalFormatting>
  <conditionalFormatting sqref="AP34:AV35">
    <cfRule type="expression" dxfId="697" priority="351">
      <formula>INDIRECT(ADDRESS(ROW(),COLUMN()))=TRUNC(INDIRECT(ADDRESS(ROW(),COLUMN())))</formula>
    </cfRule>
  </conditionalFormatting>
  <conditionalFormatting sqref="AW35:AY35">
    <cfRule type="expression" dxfId="696" priority="350">
      <formula>OR(AW$171=$B34,AW$172=$B34)</formula>
    </cfRule>
  </conditionalFormatting>
  <conditionalFormatting sqref="AW34:AY35">
    <cfRule type="expression" dxfId="695" priority="349">
      <formula>INDIRECT(ADDRESS(ROW(),COLUMN()))=TRUNC(INDIRECT(ADDRESS(ROW(),COLUMN())))</formula>
    </cfRule>
  </conditionalFormatting>
  <conditionalFormatting sqref="U38:AA38">
    <cfRule type="expression" dxfId="694" priority="348">
      <formula>OR(U$171=$B37,U$172=$B37)</formula>
    </cfRule>
  </conditionalFormatting>
  <conditionalFormatting sqref="U37:AA38">
    <cfRule type="expression" dxfId="693" priority="347">
      <formula>INDIRECT(ADDRESS(ROW(),COLUMN()))=TRUNC(INDIRECT(ADDRESS(ROW(),COLUMN())))</formula>
    </cfRule>
  </conditionalFormatting>
  <conditionalFormatting sqref="AB38:AH38">
    <cfRule type="expression" dxfId="692" priority="346">
      <formula>OR(AB$171=$B37,AB$172=$B37)</formula>
    </cfRule>
  </conditionalFormatting>
  <conditionalFormatting sqref="AB37:AH38">
    <cfRule type="expression" dxfId="691" priority="345">
      <formula>INDIRECT(ADDRESS(ROW(),COLUMN()))=TRUNC(INDIRECT(ADDRESS(ROW(),COLUMN())))</formula>
    </cfRule>
  </conditionalFormatting>
  <conditionalFormatting sqref="AI38:AO38">
    <cfRule type="expression" dxfId="690" priority="344">
      <formula>OR(AI$171=$B37,AI$172=$B37)</formula>
    </cfRule>
  </conditionalFormatting>
  <conditionalFormatting sqref="AI37:AO38">
    <cfRule type="expression" dxfId="689" priority="343">
      <formula>INDIRECT(ADDRESS(ROW(),COLUMN()))=TRUNC(INDIRECT(ADDRESS(ROW(),COLUMN())))</formula>
    </cfRule>
  </conditionalFormatting>
  <conditionalFormatting sqref="AP38:AV38">
    <cfRule type="expression" dxfId="688" priority="342">
      <formula>OR(AP$171=$B37,AP$172=$B37)</formula>
    </cfRule>
  </conditionalFormatting>
  <conditionalFormatting sqref="AP37:AV38">
    <cfRule type="expression" dxfId="687" priority="341">
      <formula>INDIRECT(ADDRESS(ROW(),COLUMN()))=TRUNC(INDIRECT(ADDRESS(ROW(),COLUMN())))</formula>
    </cfRule>
  </conditionalFormatting>
  <conditionalFormatting sqref="AW38:AY38">
    <cfRule type="expression" dxfId="686" priority="340">
      <formula>OR(AW$171=$B37,AW$172=$B37)</formula>
    </cfRule>
  </conditionalFormatting>
  <conditionalFormatting sqref="AW37:AY38">
    <cfRule type="expression" dxfId="685" priority="339">
      <formula>INDIRECT(ADDRESS(ROW(),COLUMN()))=TRUNC(INDIRECT(ADDRESS(ROW(),COLUMN())))</formula>
    </cfRule>
  </conditionalFormatting>
  <conditionalFormatting sqref="U41:AA41">
    <cfRule type="expression" dxfId="684" priority="338">
      <formula>OR(U$171=$B40,U$172=$B40)</formula>
    </cfRule>
  </conditionalFormatting>
  <conditionalFormatting sqref="U40:AA41">
    <cfRule type="expression" dxfId="683" priority="337">
      <formula>INDIRECT(ADDRESS(ROW(),COLUMN()))=TRUNC(INDIRECT(ADDRESS(ROW(),COLUMN())))</formula>
    </cfRule>
  </conditionalFormatting>
  <conditionalFormatting sqref="AB41:AH41">
    <cfRule type="expression" dxfId="682" priority="336">
      <formula>OR(AB$171=$B40,AB$172=$B40)</formula>
    </cfRule>
  </conditionalFormatting>
  <conditionalFormatting sqref="AB40:AH41">
    <cfRule type="expression" dxfId="681" priority="335">
      <formula>INDIRECT(ADDRESS(ROW(),COLUMN()))=TRUNC(INDIRECT(ADDRESS(ROW(),COLUMN())))</formula>
    </cfRule>
  </conditionalFormatting>
  <conditionalFormatting sqref="AI41:AO41">
    <cfRule type="expression" dxfId="680" priority="334">
      <formula>OR(AI$171=$B40,AI$172=$B40)</formula>
    </cfRule>
  </conditionalFormatting>
  <conditionalFormatting sqref="AI40:AO41">
    <cfRule type="expression" dxfId="679" priority="333">
      <formula>INDIRECT(ADDRESS(ROW(),COLUMN()))=TRUNC(INDIRECT(ADDRESS(ROW(),COLUMN())))</formula>
    </cfRule>
  </conditionalFormatting>
  <conditionalFormatting sqref="AP41:AV41">
    <cfRule type="expression" dxfId="678" priority="332">
      <formula>OR(AP$171=$B40,AP$172=$B40)</formula>
    </cfRule>
  </conditionalFormatting>
  <conditionalFormatting sqref="AP40:AV41">
    <cfRule type="expression" dxfId="677" priority="331">
      <formula>INDIRECT(ADDRESS(ROW(),COLUMN()))=TRUNC(INDIRECT(ADDRESS(ROW(),COLUMN())))</formula>
    </cfRule>
  </conditionalFormatting>
  <conditionalFormatting sqref="AW41:AY41">
    <cfRule type="expression" dxfId="676" priority="330">
      <formula>OR(AW$171=$B40,AW$172=$B40)</formula>
    </cfRule>
  </conditionalFormatting>
  <conditionalFormatting sqref="AW40:AY41">
    <cfRule type="expression" dxfId="675" priority="329">
      <formula>INDIRECT(ADDRESS(ROW(),COLUMN()))=TRUNC(INDIRECT(ADDRESS(ROW(),COLUMN())))</formula>
    </cfRule>
  </conditionalFormatting>
  <conditionalFormatting sqref="U44:AA44">
    <cfRule type="expression" dxfId="674" priority="328">
      <formula>OR(U$171=$B43,U$172=$B43)</formula>
    </cfRule>
  </conditionalFormatting>
  <conditionalFormatting sqref="U43:AA44">
    <cfRule type="expression" dxfId="673" priority="327">
      <formula>INDIRECT(ADDRESS(ROW(),COLUMN()))=TRUNC(INDIRECT(ADDRESS(ROW(),COLUMN())))</formula>
    </cfRule>
  </conditionalFormatting>
  <conditionalFormatting sqref="AB44:AH44">
    <cfRule type="expression" dxfId="672" priority="326">
      <formula>OR(AB$171=$B43,AB$172=$B43)</formula>
    </cfRule>
  </conditionalFormatting>
  <conditionalFormatting sqref="AB43:AH44">
    <cfRule type="expression" dxfId="671" priority="325">
      <formula>INDIRECT(ADDRESS(ROW(),COLUMN()))=TRUNC(INDIRECT(ADDRESS(ROW(),COLUMN())))</formula>
    </cfRule>
  </conditionalFormatting>
  <conditionalFormatting sqref="AI44:AO44">
    <cfRule type="expression" dxfId="670" priority="324">
      <formula>OR(AI$171=$B43,AI$172=$B43)</formula>
    </cfRule>
  </conditionalFormatting>
  <conditionalFormatting sqref="AI43:AO44">
    <cfRule type="expression" dxfId="669" priority="323">
      <formula>INDIRECT(ADDRESS(ROW(),COLUMN()))=TRUNC(INDIRECT(ADDRESS(ROW(),COLUMN())))</formula>
    </cfRule>
  </conditionalFormatting>
  <conditionalFormatting sqref="AP44:AV44">
    <cfRule type="expression" dxfId="668" priority="322">
      <formula>OR(AP$171=$B43,AP$172=$B43)</formula>
    </cfRule>
  </conditionalFormatting>
  <conditionalFormatting sqref="AP43:AV44">
    <cfRule type="expression" dxfId="667" priority="321">
      <formula>INDIRECT(ADDRESS(ROW(),COLUMN()))=TRUNC(INDIRECT(ADDRESS(ROW(),COLUMN())))</formula>
    </cfRule>
  </conditionalFormatting>
  <conditionalFormatting sqref="AW44:AY44">
    <cfRule type="expression" dxfId="666" priority="320">
      <formula>OR(AW$171=$B43,AW$172=$B43)</formula>
    </cfRule>
  </conditionalFormatting>
  <conditionalFormatting sqref="AW43:AY44">
    <cfRule type="expression" dxfId="665" priority="319">
      <formula>INDIRECT(ADDRESS(ROW(),COLUMN()))=TRUNC(INDIRECT(ADDRESS(ROW(),COLUMN())))</formula>
    </cfRule>
  </conditionalFormatting>
  <conditionalFormatting sqref="U47:AA47">
    <cfRule type="expression" dxfId="664" priority="318">
      <formula>OR(U$171=$B46,U$172=$B46)</formula>
    </cfRule>
  </conditionalFormatting>
  <conditionalFormatting sqref="U46:AA47">
    <cfRule type="expression" dxfId="663" priority="317">
      <formula>INDIRECT(ADDRESS(ROW(),COLUMN()))=TRUNC(INDIRECT(ADDRESS(ROW(),COLUMN())))</formula>
    </cfRule>
  </conditionalFormatting>
  <conditionalFormatting sqref="AB47:AH47">
    <cfRule type="expression" dxfId="662" priority="316">
      <formula>OR(AB$171=$B46,AB$172=$B46)</formula>
    </cfRule>
  </conditionalFormatting>
  <conditionalFormatting sqref="AB46:AH47">
    <cfRule type="expression" dxfId="661" priority="315">
      <formula>INDIRECT(ADDRESS(ROW(),COLUMN()))=TRUNC(INDIRECT(ADDRESS(ROW(),COLUMN())))</formula>
    </cfRule>
  </conditionalFormatting>
  <conditionalFormatting sqref="AI47:AO47">
    <cfRule type="expression" dxfId="660" priority="314">
      <formula>OR(AI$171=$B46,AI$172=$B46)</formula>
    </cfRule>
  </conditionalFormatting>
  <conditionalFormatting sqref="AI46:AO47">
    <cfRule type="expression" dxfId="659" priority="313">
      <formula>INDIRECT(ADDRESS(ROW(),COLUMN()))=TRUNC(INDIRECT(ADDRESS(ROW(),COLUMN())))</formula>
    </cfRule>
  </conditionalFormatting>
  <conditionalFormatting sqref="AP47:AV47">
    <cfRule type="expression" dxfId="658" priority="312">
      <formula>OR(AP$171=$B46,AP$172=$B46)</formula>
    </cfRule>
  </conditionalFormatting>
  <conditionalFormatting sqref="AP46:AV47">
    <cfRule type="expression" dxfId="657" priority="311">
      <formula>INDIRECT(ADDRESS(ROW(),COLUMN()))=TRUNC(INDIRECT(ADDRESS(ROW(),COLUMN())))</formula>
    </cfRule>
  </conditionalFormatting>
  <conditionalFormatting sqref="AW47:AY47">
    <cfRule type="expression" dxfId="656" priority="310">
      <formula>OR(AW$171=$B46,AW$172=$B46)</formula>
    </cfRule>
  </conditionalFormatting>
  <conditionalFormatting sqref="AW46:AY47">
    <cfRule type="expression" dxfId="655" priority="309">
      <formula>INDIRECT(ADDRESS(ROW(),COLUMN()))=TRUNC(INDIRECT(ADDRESS(ROW(),COLUMN())))</formula>
    </cfRule>
  </conditionalFormatting>
  <conditionalFormatting sqref="U50:AA50">
    <cfRule type="expression" dxfId="654" priority="308">
      <formula>OR(U$171=$B49,U$172=$B49)</formula>
    </cfRule>
  </conditionalFormatting>
  <conditionalFormatting sqref="U49:AA50">
    <cfRule type="expression" dxfId="653" priority="307">
      <formula>INDIRECT(ADDRESS(ROW(),COLUMN()))=TRUNC(INDIRECT(ADDRESS(ROW(),COLUMN())))</formula>
    </cfRule>
  </conditionalFormatting>
  <conditionalFormatting sqref="AB50:AH50">
    <cfRule type="expression" dxfId="652" priority="306">
      <formula>OR(AB$171=$B49,AB$172=$B49)</formula>
    </cfRule>
  </conditionalFormatting>
  <conditionalFormatting sqref="AB49:AH50">
    <cfRule type="expression" dxfId="651" priority="305">
      <formula>INDIRECT(ADDRESS(ROW(),COLUMN()))=TRUNC(INDIRECT(ADDRESS(ROW(),COLUMN())))</formula>
    </cfRule>
  </conditionalFormatting>
  <conditionalFormatting sqref="AI50:AO50">
    <cfRule type="expression" dxfId="650" priority="304">
      <formula>OR(AI$171=$B49,AI$172=$B49)</formula>
    </cfRule>
  </conditionalFormatting>
  <conditionalFormatting sqref="AI49:AO50">
    <cfRule type="expression" dxfId="649" priority="303">
      <formula>INDIRECT(ADDRESS(ROW(),COLUMN()))=TRUNC(INDIRECT(ADDRESS(ROW(),COLUMN())))</formula>
    </cfRule>
  </conditionalFormatting>
  <conditionalFormatting sqref="AP50:AV50">
    <cfRule type="expression" dxfId="648" priority="302">
      <formula>OR(AP$171=$B49,AP$172=$B49)</formula>
    </cfRule>
  </conditionalFormatting>
  <conditionalFormatting sqref="AP49:AV50">
    <cfRule type="expression" dxfId="647" priority="301">
      <formula>INDIRECT(ADDRESS(ROW(),COLUMN()))=TRUNC(INDIRECT(ADDRESS(ROW(),COLUMN())))</formula>
    </cfRule>
  </conditionalFormatting>
  <conditionalFormatting sqref="AW50:AY50">
    <cfRule type="expression" dxfId="646" priority="300">
      <formula>OR(AW$171=$B49,AW$172=$B49)</formula>
    </cfRule>
  </conditionalFormatting>
  <conditionalFormatting sqref="AW49:AY50">
    <cfRule type="expression" dxfId="645" priority="299">
      <formula>INDIRECT(ADDRESS(ROW(),COLUMN()))=TRUNC(INDIRECT(ADDRESS(ROW(),COLUMN())))</formula>
    </cfRule>
  </conditionalFormatting>
  <conditionalFormatting sqref="U53:AA53">
    <cfRule type="expression" dxfId="644" priority="298">
      <formula>OR(U$171=$B52,U$172=$B52)</formula>
    </cfRule>
  </conditionalFormatting>
  <conditionalFormatting sqref="U52:AA53">
    <cfRule type="expression" dxfId="643" priority="297">
      <formula>INDIRECT(ADDRESS(ROW(),COLUMN()))=TRUNC(INDIRECT(ADDRESS(ROW(),COLUMN())))</formula>
    </cfRule>
  </conditionalFormatting>
  <conditionalFormatting sqref="AB53:AH53">
    <cfRule type="expression" dxfId="642" priority="296">
      <formula>OR(AB$171=$B52,AB$172=$B52)</formula>
    </cfRule>
  </conditionalFormatting>
  <conditionalFormatting sqref="AB52:AH53">
    <cfRule type="expression" dxfId="641" priority="295">
      <formula>INDIRECT(ADDRESS(ROW(),COLUMN()))=TRUNC(INDIRECT(ADDRESS(ROW(),COLUMN())))</formula>
    </cfRule>
  </conditionalFormatting>
  <conditionalFormatting sqref="AI53:AO53">
    <cfRule type="expression" dxfId="640" priority="294">
      <formula>OR(AI$171=$B52,AI$172=$B52)</formula>
    </cfRule>
  </conditionalFormatting>
  <conditionalFormatting sqref="AI52:AO53">
    <cfRule type="expression" dxfId="639" priority="293">
      <formula>INDIRECT(ADDRESS(ROW(),COLUMN()))=TRUNC(INDIRECT(ADDRESS(ROW(),COLUMN())))</formula>
    </cfRule>
  </conditionalFormatting>
  <conditionalFormatting sqref="AP53:AV53">
    <cfRule type="expression" dxfId="638" priority="292">
      <formula>OR(AP$171=$B52,AP$172=$B52)</formula>
    </cfRule>
  </conditionalFormatting>
  <conditionalFormatting sqref="AP52:AV53">
    <cfRule type="expression" dxfId="637" priority="291">
      <formula>INDIRECT(ADDRESS(ROW(),COLUMN()))=TRUNC(INDIRECT(ADDRESS(ROW(),COLUMN())))</formula>
    </cfRule>
  </conditionalFormatting>
  <conditionalFormatting sqref="AW53:AY53">
    <cfRule type="expression" dxfId="636" priority="290">
      <formula>OR(AW$171=$B52,AW$172=$B52)</formula>
    </cfRule>
  </conditionalFormatting>
  <conditionalFormatting sqref="AW52:AY53">
    <cfRule type="expression" dxfId="635" priority="289">
      <formula>INDIRECT(ADDRESS(ROW(),COLUMN()))=TRUNC(INDIRECT(ADDRESS(ROW(),COLUMN())))</formula>
    </cfRule>
  </conditionalFormatting>
  <conditionalFormatting sqref="U56:AA56">
    <cfRule type="expression" dxfId="634" priority="288">
      <formula>OR(U$171=$B55,U$172=$B55)</formula>
    </cfRule>
  </conditionalFormatting>
  <conditionalFormatting sqref="U55:AA56">
    <cfRule type="expression" dxfId="633" priority="287">
      <formula>INDIRECT(ADDRESS(ROW(),COLUMN()))=TRUNC(INDIRECT(ADDRESS(ROW(),COLUMN())))</formula>
    </cfRule>
  </conditionalFormatting>
  <conditionalFormatting sqref="AB56:AH56">
    <cfRule type="expression" dxfId="632" priority="286">
      <formula>OR(AB$171=$B55,AB$172=$B55)</formula>
    </cfRule>
  </conditionalFormatting>
  <conditionalFormatting sqref="AB55:AH56">
    <cfRule type="expression" dxfId="631" priority="285">
      <formula>INDIRECT(ADDRESS(ROW(),COLUMN()))=TRUNC(INDIRECT(ADDRESS(ROW(),COLUMN())))</formula>
    </cfRule>
  </conditionalFormatting>
  <conditionalFormatting sqref="AI56:AO56">
    <cfRule type="expression" dxfId="630" priority="284">
      <formula>OR(AI$171=$B55,AI$172=$B55)</formula>
    </cfRule>
  </conditionalFormatting>
  <conditionalFormatting sqref="AI55:AO56">
    <cfRule type="expression" dxfId="629" priority="283">
      <formula>INDIRECT(ADDRESS(ROW(),COLUMN()))=TRUNC(INDIRECT(ADDRESS(ROW(),COLUMN())))</formula>
    </cfRule>
  </conditionalFormatting>
  <conditionalFormatting sqref="AP56:AV56">
    <cfRule type="expression" dxfId="628" priority="282">
      <formula>OR(AP$171=$B55,AP$172=$B55)</formula>
    </cfRule>
  </conditionalFormatting>
  <conditionalFormatting sqref="AP55:AV56">
    <cfRule type="expression" dxfId="627" priority="281">
      <formula>INDIRECT(ADDRESS(ROW(),COLUMN()))=TRUNC(INDIRECT(ADDRESS(ROW(),COLUMN())))</formula>
    </cfRule>
  </conditionalFormatting>
  <conditionalFormatting sqref="AW56:AY56">
    <cfRule type="expression" dxfId="626" priority="280">
      <formula>OR(AW$171=$B55,AW$172=$B55)</formula>
    </cfRule>
  </conditionalFormatting>
  <conditionalFormatting sqref="AW55:AY56">
    <cfRule type="expression" dxfId="625" priority="279">
      <formula>INDIRECT(ADDRESS(ROW(),COLUMN()))=TRUNC(INDIRECT(ADDRESS(ROW(),COLUMN())))</formula>
    </cfRule>
  </conditionalFormatting>
  <conditionalFormatting sqref="U59:AA59">
    <cfRule type="expression" dxfId="624" priority="278">
      <formula>OR(U$171=$B58,U$172=$B58)</formula>
    </cfRule>
  </conditionalFormatting>
  <conditionalFormatting sqref="U58:AA59">
    <cfRule type="expression" dxfId="623" priority="277">
      <formula>INDIRECT(ADDRESS(ROW(),COLUMN()))=TRUNC(INDIRECT(ADDRESS(ROW(),COLUMN())))</formula>
    </cfRule>
  </conditionalFormatting>
  <conditionalFormatting sqref="AB59:AH59">
    <cfRule type="expression" dxfId="622" priority="276">
      <formula>OR(AB$171=$B58,AB$172=$B58)</formula>
    </cfRule>
  </conditionalFormatting>
  <conditionalFormatting sqref="AB58:AH59">
    <cfRule type="expression" dxfId="621" priority="275">
      <formula>INDIRECT(ADDRESS(ROW(),COLUMN()))=TRUNC(INDIRECT(ADDRESS(ROW(),COLUMN())))</formula>
    </cfRule>
  </conditionalFormatting>
  <conditionalFormatting sqref="AI59:AO59">
    <cfRule type="expression" dxfId="620" priority="274">
      <formula>OR(AI$171=$B58,AI$172=$B58)</formula>
    </cfRule>
  </conditionalFormatting>
  <conditionalFormatting sqref="AI58:AO59">
    <cfRule type="expression" dxfId="619" priority="273">
      <formula>INDIRECT(ADDRESS(ROW(),COLUMN()))=TRUNC(INDIRECT(ADDRESS(ROW(),COLUMN())))</formula>
    </cfRule>
  </conditionalFormatting>
  <conditionalFormatting sqref="AP59:AV59">
    <cfRule type="expression" dxfId="618" priority="272">
      <formula>OR(AP$171=$B58,AP$172=$B58)</formula>
    </cfRule>
  </conditionalFormatting>
  <conditionalFormatting sqref="AP58:AV59">
    <cfRule type="expression" dxfId="617" priority="271">
      <formula>INDIRECT(ADDRESS(ROW(),COLUMN()))=TRUNC(INDIRECT(ADDRESS(ROW(),COLUMN())))</formula>
    </cfRule>
  </conditionalFormatting>
  <conditionalFormatting sqref="AW59:AY59">
    <cfRule type="expression" dxfId="616" priority="270">
      <formula>OR(AW$171=$B58,AW$172=$B58)</formula>
    </cfRule>
  </conditionalFormatting>
  <conditionalFormatting sqref="AW58:AY59">
    <cfRule type="expression" dxfId="615" priority="269">
      <formula>INDIRECT(ADDRESS(ROW(),COLUMN()))=TRUNC(INDIRECT(ADDRESS(ROW(),COLUMN())))</formula>
    </cfRule>
  </conditionalFormatting>
  <conditionalFormatting sqref="U62:AA62">
    <cfRule type="expression" dxfId="614" priority="268">
      <formula>OR(U$171=$B61,U$172=$B61)</formula>
    </cfRule>
  </conditionalFormatting>
  <conditionalFormatting sqref="U61:AA62">
    <cfRule type="expression" dxfId="613" priority="267">
      <formula>INDIRECT(ADDRESS(ROW(),COLUMN()))=TRUNC(INDIRECT(ADDRESS(ROW(),COLUMN())))</formula>
    </cfRule>
  </conditionalFormatting>
  <conditionalFormatting sqref="AB62:AH62">
    <cfRule type="expression" dxfId="612" priority="266">
      <formula>OR(AB$171=$B61,AB$172=$B61)</formula>
    </cfRule>
  </conditionalFormatting>
  <conditionalFormatting sqref="AB61:AH62">
    <cfRule type="expression" dxfId="611" priority="265">
      <formula>INDIRECT(ADDRESS(ROW(),COLUMN()))=TRUNC(INDIRECT(ADDRESS(ROW(),COLUMN())))</formula>
    </cfRule>
  </conditionalFormatting>
  <conditionalFormatting sqref="AI62:AO62">
    <cfRule type="expression" dxfId="610" priority="264">
      <formula>OR(AI$171=$B61,AI$172=$B61)</formula>
    </cfRule>
  </conditionalFormatting>
  <conditionalFormatting sqref="AI61:AO62">
    <cfRule type="expression" dxfId="609" priority="263">
      <formula>INDIRECT(ADDRESS(ROW(),COLUMN()))=TRUNC(INDIRECT(ADDRESS(ROW(),COLUMN())))</formula>
    </cfRule>
  </conditionalFormatting>
  <conditionalFormatting sqref="AP62:AV62">
    <cfRule type="expression" dxfId="608" priority="262">
      <formula>OR(AP$171=$B61,AP$172=$B61)</formula>
    </cfRule>
  </conditionalFormatting>
  <conditionalFormatting sqref="AP61:AV62">
    <cfRule type="expression" dxfId="607" priority="261">
      <formula>INDIRECT(ADDRESS(ROW(),COLUMN()))=TRUNC(INDIRECT(ADDRESS(ROW(),COLUMN())))</formula>
    </cfRule>
  </conditionalFormatting>
  <conditionalFormatting sqref="AW62:AY62">
    <cfRule type="expression" dxfId="606" priority="260">
      <formula>OR(AW$171=$B61,AW$172=$B61)</formula>
    </cfRule>
  </conditionalFormatting>
  <conditionalFormatting sqref="AW61:AY62">
    <cfRule type="expression" dxfId="605" priority="259">
      <formula>INDIRECT(ADDRESS(ROW(),COLUMN()))=TRUNC(INDIRECT(ADDRESS(ROW(),COLUMN())))</formula>
    </cfRule>
  </conditionalFormatting>
  <conditionalFormatting sqref="U65:AA65">
    <cfRule type="expression" dxfId="604" priority="258">
      <formula>OR(U$171=$B64,U$172=$B64)</formula>
    </cfRule>
  </conditionalFormatting>
  <conditionalFormatting sqref="U64:AA65">
    <cfRule type="expression" dxfId="603" priority="257">
      <formula>INDIRECT(ADDRESS(ROW(),COLUMN()))=TRUNC(INDIRECT(ADDRESS(ROW(),COLUMN())))</formula>
    </cfRule>
  </conditionalFormatting>
  <conditionalFormatting sqref="AB65:AH65">
    <cfRule type="expression" dxfId="602" priority="256">
      <formula>OR(AB$171=$B64,AB$172=$B64)</formula>
    </cfRule>
  </conditionalFormatting>
  <conditionalFormatting sqref="AB64:AH65">
    <cfRule type="expression" dxfId="601" priority="255">
      <formula>INDIRECT(ADDRESS(ROW(),COLUMN()))=TRUNC(INDIRECT(ADDRESS(ROW(),COLUMN())))</formula>
    </cfRule>
  </conditionalFormatting>
  <conditionalFormatting sqref="AI65:AO65">
    <cfRule type="expression" dxfId="600" priority="254">
      <formula>OR(AI$171=$B64,AI$172=$B64)</formula>
    </cfRule>
  </conditionalFormatting>
  <conditionalFormatting sqref="AI64:AO65">
    <cfRule type="expression" dxfId="599" priority="253">
      <formula>INDIRECT(ADDRESS(ROW(),COLUMN()))=TRUNC(INDIRECT(ADDRESS(ROW(),COLUMN())))</formula>
    </cfRule>
  </conditionalFormatting>
  <conditionalFormatting sqref="AP65:AV65">
    <cfRule type="expression" dxfId="598" priority="252">
      <formula>OR(AP$171=$B64,AP$172=$B64)</formula>
    </cfRule>
  </conditionalFormatting>
  <conditionalFormatting sqref="AP64:AV65">
    <cfRule type="expression" dxfId="597" priority="251">
      <formula>INDIRECT(ADDRESS(ROW(),COLUMN()))=TRUNC(INDIRECT(ADDRESS(ROW(),COLUMN())))</formula>
    </cfRule>
  </conditionalFormatting>
  <conditionalFormatting sqref="AW65:AY65">
    <cfRule type="expression" dxfId="596" priority="250">
      <formula>OR(AW$171=$B64,AW$172=$B64)</formula>
    </cfRule>
  </conditionalFormatting>
  <conditionalFormatting sqref="AW64:AY65">
    <cfRule type="expression" dxfId="595" priority="249">
      <formula>INDIRECT(ADDRESS(ROW(),COLUMN()))=TRUNC(INDIRECT(ADDRESS(ROW(),COLUMN())))</formula>
    </cfRule>
  </conditionalFormatting>
  <conditionalFormatting sqref="U67:AA68">
    <cfRule type="expression" dxfId="594" priority="247">
      <formula>INDIRECT(ADDRESS(ROW(),COLUMN()))=TRUNC(INDIRECT(ADDRESS(ROW(),COLUMN())))</formula>
    </cfRule>
  </conditionalFormatting>
  <conditionalFormatting sqref="AB67:AH68">
    <cfRule type="expression" dxfId="593" priority="245">
      <formula>INDIRECT(ADDRESS(ROW(),COLUMN()))=TRUNC(INDIRECT(ADDRESS(ROW(),COLUMN())))</formula>
    </cfRule>
  </conditionalFormatting>
  <conditionalFormatting sqref="AI67:AO68">
    <cfRule type="expression" dxfId="592" priority="243">
      <formula>INDIRECT(ADDRESS(ROW(),COLUMN()))=TRUNC(INDIRECT(ADDRESS(ROW(),COLUMN())))</formula>
    </cfRule>
  </conditionalFormatting>
  <conditionalFormatting sqref="AP67:AV68">
    <cfRule type="expression" dxfId="591" priority="241">
      <formula>INDIRECT(ADDRESS(ROW(),COLUMN()))=TRUNC(INDIRECT(ADDRESS(ROW(),COLUMN())))</formula>
    </cfRule>
  </conditionalFormatting>
  <conditionalFormatting sqref="AW67:AY68">
    <cfRule type="expression" dxfId="590" priority="239">
      <formula>INDIRECT(ADDRESS(ROW(),COLUMN()))=TRUNC(INDIRECT(ADDRESS(ROW(),COLUMN())))</formula>
    </cfRule>
  </conditionalFormatting>
  <conditionalFormatting sqref="U71:AY71">
    <cfRule type="expression" dxfId="589" priority="238">
      <formula>OR(U$171=$B70,U$172=$B70)</formula>
    </cfRule>
  </conditionalFormatting>
  <conditionalFormatting sqref="AZ70:BC71">
    <cfRule type="expression" dxfId="588" priority="237">
      <formula>INDIRECT(ADDRESS(ROW(),COLUMN()))=TRUNC(INDIRECT(ADDRESS(ROW(),COLUMN())))</formula>
    </cfRule>
  </conditionalFormatting>
  <conditionalFormatting sqref="U70:AA71">
    <cfRule type="expression" dxfId="587" priority="236">
      <formula>INDIRECT(ADDRESS(ROW(),COLUMN()))=TRUNC(INDIRECT(ADDRESS(ROW(),COLUMN())))</formula>
    </cfRule>
  </conditionalFormatting>
  <conditionalFormatting sqref="AB70:AH71">
    <cfRule type="expression" dxfId="586" priority="235">
      <formula>INDIRECT(ADDRESS(ROW(),COLUMN()))=TRUNC(INDIRECT(ADDRESS(ROW(),COLUMN())))</formula>
    </cfRule>
  </conditionalFormatting>
  <conditionalFormatting sqref="AI70:AO71">
    <cfRule type="expression" dxfId="585" priority="234">
      <formula>INDIRECT(ADDRESS(ROW(),COLUMN()))=TRUNC(INDIRECT(ADDRESS(ROW(),COLUMN())))</formula>
    </cfRule>
  </conditionalFormatting>
  <conditionalFormatting sqref="AP70:AV71">
    <cfRule type="expression" dxfId="584" priority="233">
      <formula>INDIRECT(ADDRESS(ROW(),COLUMN()))=TRUNC(INDIRECT(ADDRESS(ROW(),COLUMN())))</formula>
    </cfRule>
  </conditionalFormatting>
  <conditionalFormatting sqref="AW70:AY71">
    <cfRule type="expression" dxfId="583" priority="232">
      <formula>INDIRECT(ADDRESS(ROW(),COLUMN()))=TRUNC(INDIRECT(ADDRESS(ROW(),COLUMN())))</formula>
    </cfRule>
  </conditionalFormatting>
  <conditionalFormatting sqref="U74:AY74">
    <cfRule type="expression" dxfId="582" priority="231">
      <formula>OR(U$171=$B73,U$172=$B73)</formula>
    </cfRule>
  </conditionalFormatting>
  <conditionalFormatting sqref="AZ73:BC74">
    <cfRule type="expression" dxfId="581" priority="230">
      <formula>INDIRECT(ADDRESS(ROW(),COLUMN()))=TRUNC(INDIRECT(ADDRESS(ROW(),COLUMN())))</formula>
    </cfRule>
  </conditionalFormatting>
  <conditionalFormatting sqref="U73:AA74">
    <cfRule type="expression" dxfId="580" priority="229">
      <formula>INDIRECT(ADDRESS(ROW(),COLUMN()))=TRUNC(INDIRECT(ADDRESS(ROW(),COLUMN())))</formula>
    </cfRule>
  </conditionalFormatting>
  <conditionalFormatting sqref="AB73:AH74">
    <cfRule type="expression" dxfId="579" priority="228">
      <formula>INDIRECT(ADDRESS(ROW(),COLUMN()))=TRUNC(INDIRECT(ADDRESS(ROW(),COLUMN())))</formula>
    </cfRule>
  </conditionalFormatting>
  <conditionalFormatting sqref="AI73:AO74">
    <cfRule type="expression" dxfId="578" priority="227">
      <formula>INDIRECT(ADDRESS(ROW(),COLUMN()))=TRUNC(INDIRECT(ADDRESS(ROW(),COLUMN())))</formula>
    </cfRule>
  </conditionalFormatting>
  <conditionalFormatting sqref="AP73:AV74">
    <cfRule type="expression" dxfId="577" priority="226">
      <formula>INDIRECT(ADDRESS(ROW(),COLUMN()))=TRUNC(INDIRECT(ADDRESS(ROW(),COLUMN())))</formula>
    </cfRule>
  </conditionalFormatting>
  <conditionalFormatting sqref="AW73:AY74">
    <cfRule type="expression" dxfId="576" priority="225">
      <formula>INDIRECT(ADDRESS(ROW(),COLUMN()))=TRUNC(INDIRECT(ADDRESS(ROW(),COLUMN())))</formula>
    </cfRule>
  </conditionalFormatting>
  <conditionalFormatting sqref="U77:AY77">
    <cfRule type="expression" dxfId="575" priority="224">
      <formula>OR(U$171=$B76,U$172=$B76)</formula>
    </cfRule>
  </conditionalFormatting>
  <conditionalFormatting sqref="AZ76:BC77">
    <cfRule type="expression" dxfId="574" priority="223">
      <formula>INDIRECT(ADDRESS(ROW(),COLUMN()))=TRUNC(INDIRECT(ADDRESS(ROW(),COLUMN())))</formula>
    </cfRule>
  </conditionalFormatting>
  <conditionalFormatting sqref="U76:AA77">
    <cfRule type="expression" dxfId="573" priority="222">
      <formula>INDIRECT(ADDRESS(ROW(),COLUMN()))=TRUNC(INDIRECT(ADDRESS(ROW(),COLUMN())))</formula>
    </cfRule>
  </conditionalFormatting>
  <conditionalFormatting sqref="AB76:AH77">
    <cfRule type="expression" dxfId="572" priority="221">
      <formula>INDIRECT(ADDRESS(ROW(),COLUMN()))=TRUNC(INDIRECT(ADDRESS(ROW(),COLUMN())))</formula>
    </cfRule>
  </conditionalFormatting>
  <conditionalFormatting sqref="AI76:AO77">
    <cfRule type="expression" dxfId="571" priority="220">
      <formula>INDIRECT(ADDRESS(ROW(),COLUMN()))=TRUNC(INDIRECT(ADDRESS(ROW(),COLUMN())))</formula>
    </cfRule>
  </conditionalFormatting>
  <conditionalFormatting sqref="AP76:AV77">
    <cfRule type="expression" dxfId="570" priority="219">
      <formula>INDIRECT(ADDRESS(ROW(),COLUMN()))=TRUNC(INDIRECT(ADDRESS(ROW(),COLUMN())))</formula>
    </cfRule>
  </conditionalFormatting>
  <conditionalFormatting sqref="AW76:AY77">
    <cfRule type="expression" dxfId="569" priority="218">
      <formula>INDIRECT(ADDRESS(ROW(),COLUMN()))=TRUNC(INDIRECT(ADDRESS(ROW(),COLUMN())))</formula>
    </cfRule>
  </conditionalFormatting>
  <conditionalFormatting sqref="U80:AY80">
    <cfRule type="expression" dxfId="568" priority="217">
      <formula>OR(U$171=$B79,U$172=$B79)</formula>
    </cfRule>
  </conditionalFormatting>
  <conditionalFormatting sqref="AZ79:BC80">
    <cfRule type="expression" dxfId="567" priority="216">
      <formula>INDIRECT(ADDRESS(ROW(),COLUMN()))=TRUNC(INDIRECT(ADDRESS(ROW(),COLUMN())))</formula>
    </cfRule>
  </conditionalFormatting>
  <conditionalFormatting sqref="U79:AA80">
    <cfRule type="expression" dxfId="566" priority="215">
      <formula>INDIRECT(ADDRESS(ROW(),COLUMN()))=TRUNC(INDIRECT(ADDRESS(ROW(),COLUMN())))</formula>
    </cfRule>
  </conditionalFormatting>
  <conditionalFormatting sqref="AB79:AH80">
    <cfRule type="expression" dxfId="565" priority="214">
      <formula>INDIRECT(ADDRESS(ROW(),COLUMN()))=TRUNC(INDIRECT(ADDRESS(ROW(),COLUMN())))</formula>
    </cfRule>
  </conditionalFormatting>
  <conditionalFormatting sqref="AI79:AO80">
    <cfRule type="expression" dxfId="564" priority="213">
      <formula>INDIRECT(ADDRESS(ROW(),COLUMN()))=TRUNC(INDIRECT(ADDRESS(ROW(),COLUMN())))</formula>
    </cfRule>
  </conditionalFormatting>
  <conditionalFormatting sqref="AP79:AV80">
    <cfRule type="expression" dxfId="563" priority="212">
      <formula>INDIRECT(ADDRESS(ROW(),COLUMN()))=TRUNC(INDIRECT(ADDRESS(ROW(),COLUMN())))</formula>
    </cfRule>
  </conditionalFormatting>
  <conditionalFormatting sqref="AW79:AY80">
    <cfRule type="expression" dxfId="562" priority="211">
      <formula>INDIRECT(ADDRESS(ROW(),COLUMN()))=TRUNC(INDIRECT(ADDRESS(ROW(),COLUMN())))</formula>
    </cfRule>
  </conditionalFormatting>
  <conditionalFormatting sqref="U83:AY83">
    <cfRule type="expression" dxfId="561" priority="210">
      <formula>OR(U$171=$B82,U$172=$B82)</formula>
    </cfRule>
  </conditionalFormatting>
  <conditionalFormatting sqref="AZ82:BC83">
    <cfRule type="expression" dxfId="560" priority="209">
      <formula>INDIRECT(ADDRESS(ROW(),COLUMN()))=TRUNC(INDIRECT(ADDRESS(ROW(),COLUMN())))</formula>
    </cfRule>
  </conditionalFormatting>
  <conditionalFormatting sqref="U82:AA83">
    <cfRule type="expression" dxfId="559" priority="208">
      <formula>INDIRECT(ADDRESS(ROW(),COLUMN()))=TRUNC(INDIRECT(ADDRESS(ROW(),COLUMN())))</formula>
    </cfRule>
  </conditionalFormatting>
  <conditionalFormatting sqref="AB82:AH83">
    <cfRule type="expression" dxfId="558" priority="207">
      <formula>INDIRECT(ADDRESS(ROW(),COLUMN()))=TRUNC(INDIRECT(ADDRESS(ROW(),COLUMN())))</formula>
    </cfRule>
  </conditionalFormatting>
  <conditionalFormatting sqref="AI82:AO83">
    <cfRule type="expression" dxfId="557" priority="206">
      <formula>INDIRECT(ADDRESS(ROW(),COLUMN()))=TRUNC(INDIRECT(ADDRESS(ROW(),COLUMN())))</formula>
    </cfRule>
  </conditionalFormatting>
  <conditionalFormatting sqref="AP82:AV83">
    <cfRule type="expression" dxfId="556" priority="205">
      <formula>INDIRECT(ADDRESS(ROW(),COLUMN()))=TRUNC(INDIRECT(ADDRESS(ROW(),COLUMN())))</formula>
    </cfRule>
  </conditionalFormatting>
  <conditionalFormatting sqref="AW82:AY83">
    <cfRule type="expression" dxfId="555" priority="204">
      <formula>INDIRECT(ADDRESS(ROW(),COLUMN()))=TRUNC(INDIRECT(ADDRESS(ROW(),COLUMN())))</formula>
    </cfRule>
  </conditionalFormatting>
  <conditionalFormatting sqref="U86:AY86">
    <cfRule type="expression" dxfId="554" priority="203">
      <formula>OR(U$171=$B85,U$172=$B85)</formula>
    </cfRule>
  </conditionalFormatting>
  <conditionalFormatting sqref="AZ85:BC86">
    <cfRule type="expression" dxfId="553" priority="202">
      <formula>INDIRECT(ADDRESS(ROW(),COLUMN()))=TRUNC(INDIRECT(ADDRESS(ROW(),COLUMN())))</formula>
    </cfRule>
  </conditionalFormatting>
  <conditionalFormatting sqref="U85:AA86">
    <cfRule type="expression" dxfId="552" priority="201">
      <formula>INDIRECT(ADDRESS(ROW(),COLUMN()))=TRUNC(INDIRECT(ADDRESS(ROW(),COLUMN())))</formula>
    </cfRule>
  </conditionalFormatting>
  <conditionalFormatting sqref="AB85:AH86">
    <cfRule type="expression" dxfId="551" priority="200">
      <formula>INDIRECT(ADDRESS(ROW(),COLUMN()))=TRUNC(INDIRECT(ADDRESS(ROW(),COLUMN())))</formula>
    </cfRule>
  </conditionalFormatting>
  <conditionalFormatting sqref="AI85:AO86">
    <cfRule type="expression" dxfId="550" priority="199">
      <formula>INDIRECT(ADDRESS(ROW(),COLUMN()))=TRUNC(INDIRECT(ADDRESS(ROW(),COLUMN())))</formula>
    </cfRule>
  </conditionalFormatting>
  <conditionalFormatting sqref="AP85:AV86">
    <cfRule type="expression" dxfId="549" priority="198">
      <formula>INDIRECT(ADDRESS(ROW(),COLUMN()))=TRUNC(INDIRECT(ADDRESS(ROW(),COLUMN())))</formula>
    </cfRule>
  </conditionalFormatting>
  <conditionalFormatting sqref="AW85:AY86">
    <cfRule type="expression" dxfId="548" priority="197">
      <formula>INDIRECT(ADDRESS(ROW(),COLUMN()))=TRUNC(INDIRECT(ADDRESS(ROW(),COLUMN())))</formula>
    </cfRule>
  </conditionalFormatting>
  <conditionalFormatting sqref="U89:AY89">
    <cfRule type="expression" dxfId="547" priority="196">
      <formula>OR(U$171=$B88,U$172=$B88)</formula>
    </cfRule>
  </conditionalFormatting>
  <conditionalFormatting sqref="AZ88:BC89">
    <cfRule type="expression" dxfId="546" priority="195">
      <formula>INDIRECT(ADDRESS(ROW(),COLUMN()))=TRUNC(INDIRECT(ADDRESS(ROW(),COLUMN())))</formula>
    </cfRule>
  </conditionalFormatting>
  <conditionalFormatting sqref="U88:AA89">
    <cfRule type="expression" dxfId="545" priority="194">
      <formula>INDIRECT(ADDRESS(ROW(),COLUMN()))=TRUNC(INDIRECT(ADDRESS(ROW(),COLUMN())))</formula>
    </cfRule>
  </conditionalFormatting>
  <conditionalFormatting sqref="AB88:AH89">
    <cfRule type="expression" dxfId="544" priority="193">
      <formula>INDIRECT(ADDRESS(ROW(),COLUMN()))=TRUNC(INDIRECT(ADDRESS(ROW(),COLUMN())))</formula>
    </cfRule>
  </conditionalFormatting>
  <conditionalFormatting sqref="AI88:AO89">
    <cfRule type="expression" dxfId="543" priority="192">
      <formula>INDIRECT(ADDRESS(ROW(),COLUMN()))=TRUNC(INDIRECT(ADDRESS(ROW(),COLUMN())))</formula>
    </cfRule>
  </conditionalFormatting>
  <conditionalFormatting sqref="AP88:AV89">
    <cfRule type="expression" dxfId="542" priority="191">
      <formula>INDIRECT(ADDRESS(ROW(),COLUMN()))=TRUNC(INDIRECT(ADDRESS(ROW(),COLUMN())))</formula>
    </cfRule>
  </conditionalFormatting>
  <conditionalFormatting sqref="AW88:AY89">
    <cfRule type="expression" dxfId="541" priority="190">
      <formula>INDIRECT(ADDRESS(ROW(),COLUMN()))=TRUNC(INDIRECT(ADDRESS(ROW(),COLUMN())))</formula>
    </cfRule>
  </conditionalFormatting>
  <conditionalFormatting sqref="U92:AY92">
    <cfRule type="expression" dxfId="540" priority="189">
      <formula>OR(U$171=$B91,U$172=$B91)</formula>
    </cfRule>
  </conditionalFormatting>
  <conditionalFormatting sqref="AZ91:BC92">
    <cfRule type="expression" dxfId="539" priority="188">
      <formula>INDIRECT(ADDRESS(ROW(),COLUMN()))=TRUNC(INDIRECT(ADDRESS(ROW(),COLUMN())))</formula>
    </cfRule>
  </conditionalFormatting>
  <conditionalFormatting sqref="U91:AA92">
    <cfRule type="expression" dxfId="538" priority="187">
      <formula>INDIRECT(ADDRESS(ROW(),COLUMN()))=TRUNC(INDIRECT(ADDRESS(ROW(),COLUMN())))</formula>
    </cfRule>
  </conditionalFormatting>
  <conditionalFormatting sqref="AB91:AH92">
    <cfRule type="expression" dxfId="537" priority="186">
      <formula>INDIRECT(ADDRESS(ROW(),COLUMN()))=TRUNC(INDIRECT(ADDRESS(ROW(),COLUMN())))</formula>
    </cfRule>
  </conditionalFormatting>
  <conditionalFormatting sqref="AI91:AO92">
    <cfRule type="expression" dxfId="536" priority="185">
      <formula>INDIRECT(ADDRESS(ROW(),COLUMN()))=TRUNC(INDIRECT(ADDRESS(ROW(),COLUMN())))</formula>
    </cfRule>
  </conditionalFormatting>
  <conditionalFormatting sqref="AP91:AV92">
    <cfRule type="expression" dxfId="535" priority="184">
      <formula>INDIRECT(ADDRESS(ROW(),COLUMN()))=TRUNC(INDIRECT(ADDRESS(ROW(),COLUMN())))</formula>
    </cfRule>
  </conditionalFormatting>
  <conditionalFormatting sqref="AW91:AY92">
    <cfRule type="expression" dxfId="534" priority="183">
      <formula>INDIRECT(ADDRESS(ROW(),COLUMN()))=TRUNC(INDIRECT(ADDRESS(ROW(),COLUMN())))</formula>
    </cfRule>
  </conditionalFormatting>
  <conditionalFormatting sqref="U95:AY95">
    <cfRule type="expression" dxfId="533" priority="182">
      <formula>OR(U$171=$B94,U$172=$B94)</formula>
    </cfRule>
  </conditionalFormatting>
  <conditionalFormatting sqref="AZ94:BC95">
    <cfRule type="expression" dxfId="532" priority="181">
      <formula>INDIRECT(ADDRESS(ROW(),COLUMN()))=TRUNC(INDIRECT(ADDRESS(ROW(),COLUMN())))</formula>
    </cfRule>
  </conditionalFormatting>
  <conditionalFormatting sqref="U94:AA95">
    <cfRule type="expression" dxfId="531" priority="180">
      <formula>INDIRECT(ADDRESS(ROW(),COLUMN()))=TRUNC(INDIRECT(ADDRESS(ROW(),COLUMN())))</formula>
    </cfRule>
  </conditionalFormatting>
  <conditionalFormatting sqref="AB94:AH95">
    <cfRule type="expression" dxfId="530" priority="179">
      <formula>INDIRECT(ADDRESS(ROW(),COLUMN()))=TRUNC(INDIRECT(ADDRESS(ROW(),COLUMN())))</formula>
    </cfRule>
  </conditionalFormatting>
  <conditionalFormatting sqref="AI94:AO95">
    <cfRule type="expression" dxfId="529" priority="178">
      <formula>INDIRECT(ADDRESS(ROW(),COLUMN()))=TRUNC(INDIRECT(ADDRESS(ROW(),COLUMN())))</formula>
    </cfRule>
  </conditionalFormatting>
  <conditionalFormatting sqref="AP94:AV95">
    <cfRule type="expression" dxfId="528" priority="177">
      <formula>INDIRECT(ADDRESS(ROW(),COLUMN()))=TRUNC(INDIRECT(ADDRESS(ROW(),COLUMN())))</formula>
    </cfRule>
  </conditionalFormatting>
  <conditionalFormatting sqref="AW94:AY95">
    <cfRule type="expression" dxfId="527" priority="176">
      <formula>INDIRECT(ADDRESS(ROW(),COLUMN()))=TRUNC(INDIRECT(ADDRESS(ROW(),COLUMN())))</formula>
    </cfRule>
  </conditionalFormatting>
  <conditionalFormatting sqref="U98:AY98">
    <cfRule type="expression" dxfId="526" priority="175">
      <formula>OR(U$171=$B97,U$172=$B97)</formula>
    </cfRule>
  </conditionalFormatting>
  <conditionalFormatting sqref="AZ97:BC98">
    <cfRule type="expression" dxfId="525" priority="174">
      <formula>INDIRECT(ADDRESS(ROW(),COLUMN()))=TRUNC(INDIRECT(ADDRESS(ROW(),COLUMN())))</formula>
    </cfRule>
  </conditionalFormatting>
  <conditionalFormatting sqref="U97:AA98">
    <cfRule type="expression" dxfId="524" priority="173">
      <formula>INDIRECT(ADDRESS(ROW(),COLUMN()))=TRUNC(INDIRECT(ADDRESS(ROW(),COLUMN())))</formula>
    </cfRule>
  </conditionalFormatting>
  <conditionalFormatting sqref="AB97:AH98">
    <cfRule type="expression" dxfId="523" priority="172">
      <formula>INDIRECT(ADDRESS(ROW(),COLUMN()))=TRUNC(INDIRECT(ADDRESS(ROW(),COLUMN())))</formula>
    </cfRule>
  </conditionalFormatting>
  <conditionalFormatting sqref="AI97:AO98">
    <cfRule type="expression" dxfId="522" priority="171">
      <formula>INDIRECT(ADDRESS(ROW(),COLUMN()))=TRUNC(INDIRECT(ADDRESS(ROW(),COLUMN())))</formula>
    </cfRule>
  </conditionalFormatting>
  <conditionalFormatting sqref="AP97:AV98">
    <cfRule type="expression" dxfId="521" priority="170">
      <formula>INDIRECT(ADDRESS(ROW(),COLUMN()))=TRUNC(INDIRECT(ADDRESS(ROW(),COLUMN())))</formula>
    </cfRule>
  </conditionalFormatting>
  <conditionalFormatting sqref="AW97:AY98">
    <cfRule type="expression" dxfId="520" priority="169">
      <formula>INDIRECT(ADDRESS(ROW(),COLUMN()))=TRUNC(INDIRECT(ADDRESS(ROW(),COLUMN())))</formula>
    </cfRule>
  </conditionalFormatting>
  <conditionalFormatting sqref="U101:AY101">
    <cfRule type="expression" dxfId="519" priority="168">
      <formula>OR(U$171=$B100,U$172=$B100)</formula>
    </cfRule>
  </conditionalFormatting>
  <conditionalFormatting sqref="AZ100:BC101">
    <cfRule type="expression" dxfId="518" priority="167">
      <formula>INDIRECT(ADDRESS(ROW(),COLUMN()))=TRUNC(INDIRECT(ADDRESS(ROW(),COLUMN())))</formula>
    </cfRule>
  </conditionalFormatting>
  <conditionalFormatting sqref="U100:AA101">
    <cfRule type="expression" dxfId="517" priority="166">
      <formula>INDIRECT(ADDRESS(ROW(),COLUMN()))=TRUNC(INDIRECT(ADDRESS(ROW(),COLUMN())))</formula>
    </cfRule>
  </conditionalFormatting>
  <conditionalFormatting sqref="AB100:AH101">
    <cfRule type="expression" dxfId="516" priority="165">
      <formula>INDIRECT(ADDRESS(ROW(),COLUMN()))=TRUNC(INDIRECT(ADDRESS(ROW(),COLUMN())))</formula>
    </cfRule>
  </conditionalFormatting>
  <conditionalFormatting sqref="AI100:AO101">
    <cfRule type="expression" dxfId="515" priority="164">
      <formula>INDIRECT(ADDRESS(ROW(),COLUMN()))=TRUNC(INDIRECT(ADDRESS(ROW(),COLUMN())))</formula>
    </cfRule>
  </conditionalFormatting>
  <conditionalFormatting sqref="AP100:AV101">
    <cfRule type="expression" dxfId="514" priority="163">
      <formula>INDIRECT(ADDRESS(ROW(),COLUMN()))=TRUNC(INDIRECT(ADDRESS(ROW(),COLUMN())))</formula>
    </cfRule>
  </conditionalFormatting>
  <conditionalFormatting sqref="AW100:AY101">
    <cfRule type="expression" dxfId="513" priority="162">
      <formula>INDIRECT(ADDRESS(ROW(),COLUMN()))=TRUNC(INDIRECT(ADDRESS(ROW(),COLUMN())))</formula>
    </cfRule>
  </conditionalFormatting>
  <conditionalFormatting sqref="U104:AY104">
    <cfRule type="expression" dxfId="512" priority="161">
      <formula>OR(U$171=$B103,U$172=$B103)</formula>
    </cfRule>
  </conditionalFormatting>
  <conditionalFormatting sqref="AZ103:BC104">
    <cfRule type="expression" dxfId="511" priority="160">
      <formula>INDIRECT(ADDRESS(ROW(),COLUMN()))=TRUNC(INDIRECT(ADDRESS(ROW(),COLUMN())))</formula>
    </cfRule>
  </conditionalFormatting>
  <conditionalFormatting sqref="U103:AA104">
    <cfRule type="expression" dxfId="510" priority="159">
      <formula>INDIRECT(ADDRESS(ROW(),COLUMN()))=TRUNC(INDIRECT(ADDRESS(ROW(),COLUMN())))</formula>
    </cfRule>
  </conditionalFormatting>
  <conditionalFormatting sqref="AB103:AH104">
    <cfRule type="expression" dxfId="509" priority="158">
      <formula>INDIRECT(ADDRESS(ROW(),COLUMN()))=TRUNC(INDIRECT(ADDRESS(ROW(),COLUMN())))</formula>
    </cfRule>
  </conditionalFormatting>
  <conditionalFormatting sqref="AI103:AO104">
    <cfRule type="expression" dxfId="508" priority="157">
      <formula>INDIRECT(ADDRESS(ROW(),COLUMN()))=TRUNC(INDIRECT(ADDRESS(ROW(),COLUMN())))</formula>
    </cfRule>
  </conditionalFormatting>
  <conditionalFormatting sqref="AP103:AV104">
    <cfRule type="expression" dxfId="507" priority="156">
      <formula>INDIRECT(ADDRESS(ROW(),COLUMN()))=TRUNC(INDIRECT(ADDRESS(ROW(),COLUMN())))</formula>
    </cfRule>
  </conditionalFormatting>
  <conditionalFormatting sqref="AW103:AY104">
    <cfRule type="expression" dxfId="506" priority="155">
      <formula>INDIRECT(ADDRESS(ROW(),COLUMN()))=TRUNC(INDIRECT(ADDRESS(ROW(),COLUMN())))</formula>
    </cfRule>
  </conditionalFormatting>
  <conditionalFormatting sqref="U107:AY107">
    <cfRule type="expression" dxfId="505" priority="154">
      <formula>OR(U$171=$B106,U$172=$B106)</formula>
    </cfRule>
  </conditionalFormatting>
  <conditionalFormatting sqref="AZ106:BC107">
    <cfRule type="expression" dxfId="504" priority="153">
      <formula>INDIRECT(ADDRESS(ROW(),COLUMN()))=TRUNC(INDIRECT(ADDRESS(ROW(),COLUMN())))</formula>
    </cfRule>
  </conditionalFormatting>
  <conditionalFormatting sqref="U106:AA107">
    <cfRule type="expression" dxfId="503" priority="152">
      <formula>INDIRECT(ADDRESS(ROW(),COLUMN()))=TRUNC(INDIRECT(ADDRESS(ROW(),COLUMN())))</formula>
    </cfRule>
  </conditionalFormatting>
  <conditionalFormatting sqref="AB106:AH107">
    <cfRule type="expression" dxfId="502" priority="151">
      <formula>INDIRECT(ADDRESS(ROW(),COLUMN()))=TRUNC(INDIRECT(ADDRESS(ROW(),COLUMN())))</formula>
    </cfRule>
  </conditionalFormatting>
  <conditionalFormatting sqref="AI106:AO107">
    <cfRule type="expression" dxfId="501" priority="150">
      <formula>INDIRECT(ADDRESS(ROW(),COLUMN()))=TRUNC(INDIRECT(ADDRESS(ROW(),COLUMN())))</formula>
    </cfRule>
  </conditionalFormatting>
  <conditionalFormatting sqref="AP106:AV107">
    <cfRule type="expression" dxfId="500" priority="149">
      <formula>INDIRECT(ADDRESS(ROW(),COLUMN()))=TRUNC(INDIRECT(ADDRESS(ROW(),COLUMN())))</formula>
    </cfRule>
  </conditionalFormatting>
  <conditionalFormatting sqref="AW106:AY107">
    <cfRule type="expression" dxfId="499" priority="148">
      <formula>INDIRECT(ADDRESS(ROW(),COLUMN()))=TRUNC(INDIRECT(ADDRESS(ROW(),COLUMN())))</formula>
    </cfRule>
  </conditionalFormatting>
  <conditionalFormatting sqref="U110:AY110">
    <cfRule type="expression" dxfId="498" priority="147">
      <formula>OR(U$171=$B109,U$172=$B109)</formula>
    </cfRule>
  </conditionalFormatting>
  <conditionalFormatting sqref="AZ109:BC110">
    <cfRule type="expression" dxfId="497" priority="146">
      <formula>INDIRECT(ADDRESS(ROW(),COLUMN()))=TRUNC(INDIRECT(ADDRESS(ROW(),COLUMN())))</formula>
    </cfRule>
  </conditionalFormatting>
  <conditionalFormatting sqref="U109:AA110">
    <cfRule type="expression" dxfId="496" priority="145">
      <formula>INDIRECT(ADDRESS(ROW(),COLUMN()))=TRUNC(INDIRECT(ADDRESS(ROW(),COLUMN())))</formula>
    </cfRule>
  </conditionalFormatting>
  <conditionalFormatting sqref="AB109:AH110">
    <cfRule type="expression" dxfId="495" priority="144">
      <formula>INDIRECT(ADDRESS(ROW(),COLUMN()))=TRUNC(INDIRECT(ADDRESS(ROW(),COLUMN())))</formula>
    </cfRule>
  </conditionalFormatting>
  <conditionalFormatting sqref="AI109:AO110">
    <cfRule type="expression" dxfId="494" priority="143">
      <formula>INDIRECT(ADDRESS(ROW(),COLUMN()))=TRUNC(INDIRECT(ADDRESS(ROW(),COLUMN())))</formula>
    </cfRule>
  </conditionalFormatting>
  <conditionalFormatting sqref="AP109:AV110">
    <cfRule type="expression" dxfId="493" priority="142">
      <formula>INDIRECT(ADDRESS(ROW(),COLUMN()))=TRUNC(INDIRECT(ADDRESS(ROW(),COLUMN())))</formula>
    </cfRule>
  </conditionalFormatting>
  <conditionalFormatting sqref="AW109:AY110">
    <cfRule type="expression" dxfId="492" priority="141">
      <formula>INDIRECT(ADDRESS(ROW(),COLUMN()))=TRUNC(INDIRECT(ADDRESS(ROW(),COLUMN())))</formula>
    </cfRule>
  </conditionalFormatting>
  <conditionalFormatting sqref="U113:AY113">
    <cfRule type="expression" dxfId="491" priority="140">
      <formula>OR(U$171=$B112,U$172=$B112)</formula>
    </cfRule>
  </conditionalFormatting>
  <conditionalFormatting sqref="AZ112:BC113">
    <cfRule type="expression" dxfId="490" priority="139">
      <formula>INDIRECT(ADDRESS(ROW(),COLUMN()))=TRUNC(INDIRECT(ADDRESS(ROW(),COLUMN())))</formula>
    </cfRule>
  </conditionalFormatting>
  <conditionalFormatting sqref="U112:AA113">
    <cfRule type="expression" dxfId="489" priority="138">
      <formula>INDIRECT(ADDRESS(ROW(),COLUMN()))=TRUNC(INDIRECT(ADDRESS(ROW(),COLUMN())))</formula>
    </cfRule>
  </conditionalFormatting>
  <conditionalFormatting sqref="AB112:AH113">
    <cfRule type="expression" dxfId="488" priority="137">
      <formula>INDIRECT(ADDRESS(ROW(),COLUMN()))=TRUNC(INDIRECT(ADDRESS(ROW(),COLUMN())))</formula>
    </cfRule>
  </conditionalFormatting>
  <conditionalFormatting sqref="AI112:AO113">
    <cfRule type="expression" dxfId="487" priority="136">
      <formula>INDIRECT(ADDRESS(ROW(),COLUMN()))=TRUNC(INDIRECT(ADDRESS(ROW(),COLUMN())))</formula>
    </cfRule>
  </conditionalFormatting>
  <conditionalFormatting sqref="AP112:AV113">
    <cfRule type="expression" dxfId="486" priority="135">
      <formula>INDIRECT(ADDRESS(ROW(),COLUMN()))=TRUNC(INDIRECT(ADDRESS(ROW(),COLUMN())))</formula>
    </cfRule>
  </conditionalFormatting>
  <conditionalFormatting sqref="AW112:AY113">
    <cfRule type="expression" dxfId="485" priority="134">
      <formula>INDIRECT(ADDRESS(ROW(),COLUMN()))=TRUNC(INDIRECT(ADDRESS(ROW(),COLUMN())))</formula>
    </cfRule>
  </conditionalFormatting>
  <conditionalFormatting sqref="U116:AY116">
    <cfRule type="expression" dxfId="484" priority="133">
      <formula>OR(U$171=$B115,U$172=$B115)</formula>
    </cfRule>
  </conditionalFormatting>
  <conditionalFormatting sqref="AZ115:BC116">
    <cfRule type="expression" dxfId="483" priority="132">
      <formula>INDIRECT(ADDRESS(ROW(),COLUMN()))=TRUNC(INDIRECT(ADDRESS(ROW(),COLUMN())))</formula>
    </cfRule>
  </conditionalFormatting>
  <conditionalFormatting sqref="U115:AA116">
    <cfRule type="expression" dxfId="482" priority="131">
      <formula>INDIRECT(ADDRESS(ROW(),COLUMN()))=TRUNC(INDIRECT(ADDRESS(ROW(),COLUMN())))</formula>
    </cfRule>
  </conditionalFormatting>
  <conditionalFormatting sqref="AB115:AH116">
    <cfRule type="expression" dxfId="481" priority="130">
      <formula>INDIRECT(ADDRESS(ROW(),COLUMN()))=TRUNC(INDIRECT(ADDRESS(ROW(),COLUMN())))</formula>
    </cfRule>
  </conditionalFormatting>
  <conditionalFormatting sqref="AI115:AO116">
    <cfRule type="expression" dxfId="480" priority="129">
      <formula>INDIRECT(ADDRESS(ROW(),COLUMN()))=TRUNC(INDIRECT(ADDRESS(ROW(),COLUMN())))</formula>
    </cfRule>
  </conditionalFormatting>
  <conditionalFormatting sqref="AP115:AV116">
    <cfRule type="expression" dxfId="479" priority="128">
      <formula>INDIRECT(ADDRESS(ROW(),COLUMN()))=TRUNC(INDIRECT(ADDRESS(ROW(),COLUMN())))</formula>
    </cfRule>
  </conditionalFormatting>
  <conditionalFormatting sqref="AW115:AY116">
    <cfRule type="expression" dxfId="478" priority="127">
      <formula>INDIRECT(ADDRESS(ROW(),COLUMN()))=TRUNC(INDIRECT(ADDRESS(ROW(),COLUMN())))</formula>
    </cfRule>
  </conditionalFormatting>
  <conditionalFormatting sqref="U119:AY119">
    <cfRule type="expression" dxfId="477" priority="126">
      <formula>OR(U$171=$B118,U$172=$B118)</formula>
    </cfRule>
  </conditionalFormatting>
  <conditionalFormatting sqref="AZ118:BC119">
    <cfRule type="expression" dxfId="476" priority="125">
      <formula>INDIRECT(ADDRESS(ROW(),COLUMN()))=TRUNC(INDIRECT(ADDRESS(ROW(),COLUMN())))</formula>
    </cfRule>
  </conditionalFormatting>
  <conditionalFormatting sqref="U118:AA119">
    <cfRule type="expression" dxfId="475" priority="124">
      <formula>INDIRECT(ADDRESS(ROW(),COLUMN()))=TRUNC(INDIRECT(ADDRESS(ROW(),COLUMN())))</formula>
    </cfRule>
  </conditionalFormatting>
  <conditionalFormatting sqref="AB118:AH119">
    <cfRule type="expression" dxfId="474" priority="123">
      <formula>INDIRECT(ADDRESS(ROW(),COLUMN()))=TRUNC(INDIRECT(ADDRESS(ROW(),COLUMN())))</formula>
    </cfRule>
  </conditionalFormatting>
  <conditionalFormatting sqref="AI118:AO119">
    <cfRule type="expression" dxfId="473" priority="122">
      <formula>INDIRECT(ADDRESS(ROW(),COLUMN()))=TRUNC(INDIRECT(ADDRESS(ROW(),COLUMN())))</formula>
    </cfRule>
  </conditionalFormatting>
  <conditionalFormatting sqref="AP118:AV119">
    <cfRule type="expression" dxfId="472" priority="121">
      <formula>INDIRECT(ADDRESS(ROW(),COLUMN()))=TRUNC(INDIRECT(ADDRESS(ROW(),COLUMN())))</formula>
    </cfRule>
  </conditionalFormatting>
  <conditionalFormatting sqref="AW118:AY119">
    <cfRule type="expression" dxfId="471" priority="120">
      <formula>INDIRECT(ADDRESS(ROW(),COLUMN()))=TRUNC(INDIRECT(ADDRESS(ROW(),COLUMN())))</formula>
    </cfRule>
  </conditionalFormatting>
  <conditionalFormatting sqref="U122:AY122">
    <cfRule type="expression" dxfId="470" priority="119">
      <formula>OR(U$171=$B121,U$172=$B121)</formula>
    </cfRule>
  </conditionalFormatting>
  <conditionalFormatting sqref="AZ121:BC122">
    <cfRule type="expression" dxfId="469" priority="118">
      <formula>INDIRECT(ADDRESS(ROW(),COLUMN()))=TRUNC(INDIRECT(ADDRESS(ROW(),COLUMN())))</formula>
    </cfRule>
  </conditionalFormatting>
  <conditionalFormatting sqref="U121:AA122">
    <cfRule type="expression" dxfId="468" priority="117">
      <formula>INDIRECT(ADDRESS(ROW(),COLUMN()))=TRUNC(INDIRECT(ADDRESS(ROW(),COLUMN())))</formula>
    </cfRule>
  </conditionalFormatting>
  <conditionalFormatting sqref="AB121:AH122">
    <cfRule type="expression" dxfId="467" priority="116">
      <formula>INDIRECT(ADDRESS(ROW(),COLUMN()))=TRUNC(INDIRECT(ADDRESS(ROW(),COLUMN())))</formula>
    </cfRule>
  </conditionalFormatting>
  <conditionalFormatting sqref="AI121:AO122">
    <cfRule type="expression" dxfId="466" priority="115">
      <formula>INDIRECT(ADDRESS(ROW(),COLUMN()))=TRUNC(INDIRECT(ADDRESS(ROW(),COLUMN())))</formula>
    </cfRule>
  </conditionalFormatting>
  <conditionalFormatting sqref="AP121:AV122">
    <cfRule type="expression" dxfId="465" priority="114">
      <formula>INDIRECT(ADDRESS(ROW(),COLUMN()))=TRUNC(INDIRECT(ADDRESS(ROW(),COLUMN())))</formula>
    </cfRule>
  </conditionalFormatting>
  <conditionalFormatting sqref="AW121:AY122">
    <cfRule type="expression" dxfId="464" priority="113">
      <formula>INDIRECT(ADDRESS(ROW(),COLUMN()))=TRUNC(INDIRECT(ADDRESS(ROW(),COLUMN())))</formula>
    </cfRule>
  </conditionalFormatting>
  <conditionalFormatting sqref="U125:AY125">
    <cfRule type="expression" dxfId="463" priority="112">
      <formula>OR(U$171=$B124,U$172=$B124)</formula>
    </cfRule>
  </conditionalFormatting>
  <conditionalFormatting sqref="AZ124:BC125">
    <cfRule type="expression" dxfId="462" priority="111">
      <formula>INDIRECT(ADDRESS(ROW(),COLUMN()))=TRUNC(INDIRECT(ADDRESS(ROW(),COLUMN())))</formula>
    </cfRule>
  </conditionalFormatting>
  <conditionalFormatting sqref="U124:AA125">
    <cfRule type="expression" dxfId="461" priority="110">
      <formula>INDIRECT(ADDRESS(ROW(),COLUMN()))=TRUNC(INDIRECT(ADDRESS(ROW(),COLUMN())))</formula>
    </cfRule>
  </conditionalFormatting>
  <conditionalFormatting sqref="AB124:AH125">
    <cfRule type="expression" dxfId="460" priority="109">
      <formula>INDIRECT(ADDRESS(ROW(),COLUMN()))=TRUNC(INDIRECT(ADDRESS(ROW(),COLUMN())))</formula>
    </cfRule>
  </conditionalFormatting>
  <conditionalFormatting sqref="AI124:AO125">
    <cfRule type="expression" dxfId="459" priority="108">
      <formula>INDIRECT(ADDRESS(ROW(),COLUMN()))=TRUNC(INDIRECT(ADDRESS(ROW(),COLUMN())))</formula>
    </cfRule>
  </conditionalFormatting>
  <conditionalFormatting sqref="AP124:AV125">
    <cfRule type="expression" dxfId="458" priority="107">
      <formula>INDIRECT(ADDRESS(ROW(),COLUMN()))=TRUNC(INDIRECT(ADDRESS(ROW(),COLUMN())))</formula>
    </cfRule>
  </conditionalFormatting>
  <conditionalFormatting sqref="AW124:AY125">
    <cfRule type="expression" dxfId="457" priority="106">
      <formula>INDIRECT(ADDRESS(ROW(),COLUMN()))=TRUNC(INDIRECT(ADDRESS(ROW(),COLUMN())))</formula>
    </cfRule>
  </conditionalFormatting>
  <conditionalFormatting sqref="U128:AY128">
    <cfRule type="expression" dxfId="456" priority="105">
      <formula>OR(U$171=$B127,U$172=$B127)</formula>
    </cfRule>
  </conditionalFormatting>
  <conditionalFormatting sqref="AZ127:BC128">
    <cfRule type="expression" dxfId="455" priority="104">
      <formula>INDIRECT(ADDRESS(ROW(),COLUMN()))=TRUNC(INDIRECT(ADDRESS(ROW(),COLUMN())))</formula>
    </cfRule>
  </conditionalFormatting>
  <conditionalFormatting sqref="U127:AA128">
    <cfRule type="expression" dxfId="454" priority="103">
      <formula>INDIRECT(ADDRESS(ROW(),COLUMN()))=TRUNC(INDIRECT(ADDRESS(ROW(),COLUMN())))</formula>
    </cfRule>
  </conditionalFormatting>
  <conditionalFormatting sqref="AB127:AH128">
    <cfRule type="expression" dxfId="453" priority="102">
      <formula>INDIRECT(ADDRESS(ROW(),COLUMN()))=TRUNC(INDIRECT(ADDRESS(ROW(),COLUMN())))</formula>
    </cfRule>
  </conditionalFormatting>
  <conditionalFormatting sqref="AI127:AO128">
    <cfRule type="expression" dxfId="452" priority="101">
      <formula>INDIRECT(ADDRESS(ROW(),COLUMN()))=TRUNC(INDIRECT(ADDRESS(ROW(),COLUMN())))</formula>
    </cfRule>
  </conditionalFormatting>
  <conditionalFormatting sqref="AP127:AV128">
    <cfRule type="expression" dxfId="451" priority="100">
      <formula>INDIRECT(ADDRESS(ROW(),COLUMN()))=TRUNC(INDIRECT(ADDRESS(ROW(),COLUMN())))</formula>
    </cfRule>
  </conditionalFormatting>
  <conditionalFormatting sqref="AW127:AY128">
    <cfRule type="expression" dxfId="450" priority="99">
      <formula>INDIRECT(ADDRESS(ROW(),COLUMN()))=TRUNC(INDIRECT(ADDRESS(ROW(),COLUMN())))</formula>
    </cfRule>
  </conditionalFormatting>
  <conditionalFormatting sqref="U131:AY131">
    <cfRule type="expression" dxfId="449" priority="98">
      <formula>OR(U$171=$B130,U$172=$B130)</formula>
    </cfRule>
  </conditionalFormatting>
  <conditionalFormatting sqref="AZ130:BC131">
    <cfRule type="expression" dxfId="448" priority="97">
      <formula>INDIRECT(ADDRESS(ROW(),COLUMN()))=TRUNC(INDIRECT(ADDRESS(ROW(),COLUMN())))</formula>
    </cfRule>
  </conditionalFormatting>
  <conditionalFormatting sqref="U130:AA131">
    <cfRule type="expression" dxfId="447" priority="96">
      <formula>INDIRECT(ADDRESS(ROW(),COLUMN()))=TRUNC(INDIRECT(ADDRESS(ROW(),COLUMN())))</formula>
    </cfRule>
  </conditionalFormatting>
  <conditionalFormatting sqref="AB130:AH131">
    <cfRule type="expression" dxfId="446" priority="95">
      <formula>INDIRECT(ADDRESS(ROW(),COLUMN()))=TRUNC(INDIRECT(ADDRESS(ROW(),COLUMN())))</formula>
    </cfRule>
  </conditionalFormatting>
  <conditionalFormatting sqref="AI130:AO131">
    <cfRule type="expression" dxfId="445" priority="94">
      <formula>INDIRECT(ADDRESS(ROW(),COLUMN()))=TRUNC(INDIRECT(ADDRESS(ROW(),COLUMN())))</formula>
    </cfRule>
  </conditionalFormatting>
  <conditionalFormatting sqref="AP130:AV131">
    <cfRule type="expression" dxfId="444" priority="93">
      <formula>INDIRECT(ADDRESS(ROW(),COLUMN()))=TRUNC(INDIRECT(ADDRESS(ROW(),COLUMN())))</formula>
    </cfRule>
  </conditionalFormatting>
  <conditionalFormatting sqref="AW130:AY131">
    <cfRule type="expression" dxfId="443" priority="92">
      <formula>INDIRECT(ADDRESS(ROW(),COLUMN()))=TRUNC(INDIRECT(ADDRESS(ROW(),COLUMN())))</formula>
    </cfRule>
  </conditionalFormatting>
  <conditionalFormatting sqref="U134:AY134">
    <cfRule type="expression" dxfId="442" priority="91">
      <formula>OR(U$171=$B133,U$172=$B133)</formula>
    </cfRule>
  </conditionalFormatting>
  <conditionalFormatting sqref="AZ133:BC134">
    <cfRule type="expression" dxfId="441" priority="90">
      <formula>INDIRECT(ADDRESS(ROW(),COLUMN()))=TRUNC(INDIRECT(ADDRESS(ROW(),COLUMN())))</formula>
    </cfRule>
  </conditionalFormatting>
  <conditionalFormatting sqref="U133:AA134">
    <cfRule type="expression" dxfId="440" priority="89">
      <formula>INDIRECT(ADDRESS(ROW(),COLUMN()))=TRUNC(INDIRECT(ADDRESS(ROW(),COLUMN())))</formula>
    </cfRule>
  </conditionalFormatting>
  <conditionalFormatting sqref="AB133:AH134">
    <cfRule type="expression" dxfId="439" priority="88">
      <formula>INDIRECT(ADDRESS(ROW(),COLUMN()))=TRUNC(INDIRECT(ADDRESS(ROW(),COLUMN())))</formula>
    </cfRule>
  </conditionalFormatting>
  <conditionalFormatting sqref="AI133:AO134">
    <cfRule type="expression" dxfId="438" priority="87">
      <formula>INDIRECT(ADDRESS(ROW(),COLUMN()))=TRUNC(INDIRECT(ADDRESS(ROW(),COLUMN())))</formula>
    </cfRule>
  </conditionalFormatting>
  <conditionalFormatting sqref="AP133:AV134">
    <cfRule type="expression" dxfId="437" priority="86">
      <formula>INDIRECT(ADDRESS(ROW(),COLUMN()))=TRUNC(INDIRECT(ADDRESS(ROW(),COLUMN())))</formula>
    </cfRule>
  </conditionalFormatting>
  <conditionalFormatting sqref="AW133:AY134">
    <cfRule type="expression" dxfId="436" priority="85">
      <formula>INDIRECT(ADDRESS(ROW(),COLUMN()))=TRUNC(INDIRECT(ADDRESS(ROW(),COLUMN())))</formula>
    </cfRule>
  </conditionalFormatting>
  <conditionalFormatting sqref="U137:AY137">
    <cfRule type="expression" dxfId="435" priority="84">
      <formula>OR(U$171=$B136,U$172=$B136)</formula>
    </cfRule>
  </conditionalFormatting>
  <conditionalFormatting sqref="AZ136:BC137">
    <cfRule type="expression" dxfId="434" priority="83">
      <formula>INDIRECT(ADDRESS(ROW(),COLUMN()))=TRUNC(INDIRECT(ADDRESS(ROW(),COLUMN())))</formula>
    </cfRule>
  </conditionalFormatting>
  <conditionalFormatting sqref="U136:AA137">
    <cfRule type="expression" dxfId="433" priority="82">
      <formula>INDIRECT(ADDRESS(ROW(),COLUMN()))=TRUNC(INDIRECT(ADDRESS(ROW(),COLUMN())))</formula>
    </cfRule>
  </conditionalFormatting>
  <conditionalFormatting sqref="AB136:AH137">
    <cfRule type="expression" dxfId="432" priority="81">
      <formula>INDIRECT(ADDRESS(ROW(),COLUMN()))=TRUNC(INDIRECT(ADDRESS(ROW(),COLUMN())))</formula>
    </cfRule>
  </conditionalFormatting>
  <conditionalFormatting sqref="AI136:AO137">
    <cfRule type="expression" dxfId="431" priority="80">
      <formula>INDIRECT(ADDRESS(ROW(),COLUMN()))=TRUNC(INDIRECT(ADDRESS(ROW(),COLUMN())))</formula>
    </cfRule>
  </conditionalFormatting>
  <conditionalFormatting sqref="AP136:AV137">
    <cfRule type="expression" dxfId="430" priority="79">
      <formula>INDIRECT(ADDRESS(ROW(),COLUMN()))=TRUNC(INDIRECT(ADDRESS(ROW(),COLUMN())))</formula>
    </cfRule>
  </conditionalFormatting>
  <conditionalFormatting sqref="AW136:AY137">
    <cfRule type="expression" dxfId="429" priority="78">
      <formula>INDIRECT(ADDRESS(ROW(),COLUMN()))=TRUNC(INDIRECT(ADDRESS(ROW(),COLUMN())))</formula>
    </cfRule>
  </conditionalFormatting>
  <conditionalFormatting sqref="U140:AY140">
    <cfRule type="expression" dxfId="428" priority="77">
      <formula>OR(U$171=$B139,U$172=$B139)</formula>
    </cfRule>
  </conditionalFormatting>
  <conditionalFormatting sqref="AZ139:BC140">
    <cfRule type="expression" dxfId="427" priority="76">
      <formula>INDIRECT(ADDRESS(ROW(),COLUMN()))=TRUNC(INDIRECT(ADDRESS(ROW(),COLUMN())))</formula>
    </cfRule>
  </conditionalFormatting>
  <conditionalFormatting sqref="U139:AA140">
    <cfRule type="expression" dxfId="426" priority="75">
      <formula>INDIRECT(ADDRESS(ROW(),COLUMN()))=TRUNC(INDIRECT(ADDRESS(ROW(),COLUMN())))</formula>
    </cfRule>
  </conditionalFormatting>
  <conditionalFormatting sqref="AB139:AH140">
    <cfRule type="expression" dxfId="425" priority="74">
      <formula>INDIRECT(ADDRESS(ROW(),COLUMN()))=TRUNC(INDIRECT(ADDRESS(ROW(),COLUMN())))</formula>
    </cfRule>
  </conditionalFormatting>
  <conditionalFormatting sqref="AI139:AO140">
    <cfRule type="expression" dxfId="424" priority="73">
      <formula>INDIRECT(ADDRESS(ROW(),COLUMN()))=TRUNC(INDIRECT(ADDRESS(ROW(),COLUMN())))</formula>
    </cfRule>
  </conditionalFormatting>
  <conditionalFormatting sqref="AP139:AV140">
    <cfRule type="expression" dxfId="423" priority="72">
      <formula>INDIRECT(ADDRESS(ROW(),COLUMN()))=TRUNC(INDIRECT(ADDRESS(ROW(),COLUMN())))</formula>
    </cfRule>
  </conditionalFormatting>
  <conditionalFormatting sqref="AW139:AY140">
    <cfRule type="expression" dxfId="422" priority="71">
      <formula>INDIRECT(ADDRESS(ROW(),COLUMN()))=TRUNC(INDIRECT(ADDRESS(ROW(),COLUMN())))</formula>
    </cfRule>
  </conditionalFormatting>
  <conditionalFormatting sqref="U143:AY143">
    <cfRule type="expression" dxfId="421" priority="70">
      <formula>OR(U$171=$B142,U$172=$B142)</formula>
    </cfRule>
  </conditionalFormatting>
  <conditionalFormatting sqref="AZ142:BC143">
    <cfRule type="expression" dxfId="420" priority="69">
      <formula>INDIRECT(ADDRESS(ROW(),COLUMN()))=TRUNC(INDIRECT(ADDRESS(ROW(),COLUMN())))</formula>
    </cfRule>
  </conditionalFormatting>
  <conditionalFormatting sqref="U142:AA143">
    <cfRule type="expression" dxfId="419" priority="68">
      <formula>INDIRECT(ADDRESS(ROW(),COLUMN()))=TRUNC(INDIRECT(ADDRESS(ROW(),COLUMN())))</formula>
    </cfRule>
  </conditionalFormatting>
  <conditionalFormatting sqref="AB142:AH143">
    <cfRule type="expression" dxfId="418" priority="67">
      <formula>INDIRECT(ADDRESS(ROW(),COLUMN()))=TRUNC(INDIRECT(ADDRESS(ROW(),COLUMN())))</formula>
    </cfRule>
  </conditionalFormatting>
  <conditionalFormatting sqref="AI142:AO143">
    <cfRule type="expression" dxfId="417" priority="66">
      <formula>INDIRECT(ADDRESS(ROW(),COLUMN()))=TRUNC(INDIRECT(ADDRESS(ROW(),COLUMN())))</formula>
    </cfRule>
  </conditionalFormatting>
  <conditionalFormatting sqref="AP142:AV143">
    <cfRule type="expression" dxfId="416" priority="65">
      <formula>INDIRECT(ADDRESS(ROW(),COLUMN()))=TRUNC(INDIRECT(ADDRESS(ROW(),COLUMN())))</formula>
    </cfRule>
  </conditionalFormatting>
  <conditionalFormatting sqref="AW142:AY143">
    <cfRule type="expression" dxfId="415" priority="64">
      <formula>INDIRECT(ADDRESS(ROW(),COLUMN()))=TRUNC(INDIRECT(ADDRESS(ROW(),COLUMN())))</formula>
    </cfRule>
  </conditionalFormatting>
  <conditionalFormatting sqref="U146:AY146">
    <cfRule type="expression" dxfId="414" priority="63">
      <formula>OR(U$171=$B145,U$172=$B145)</formula>
    </cfRule>
  </conditionalFormatting>
  <conditionalFormatting sqref="AZ145:BC146">
    <cfRule type="expression" dxfId="413" priority="62">
      <formula>INDIRECT(ADDRESS(ROW(),COLUMN()))=TRUNC(INDIRECT(ADDRESS(ROW(),COLUMN())))</formula>
    </cfRule>
  </conditionalFormatting>
  <conditionalFormatting sqref="U145:AA146">
    <cfRule type="expression" dxfId="412" priority="61">
      <formula>INDIRECT(ADDRESS(ROW(),COLUMN()))=TRUNC(INDIRECT(ADDRESS(ROW(),COLUMN())))</formula>
    </cfRule>
  </conditionalFormatting>
  <conditionalFormatting sqref="AB145:AH146">
    <cfRule type="expression" dxfId="411" priority="60">
      <formula>INDIRECT(ADDRESS(ROW(),COLUMN()))=TRUNC(INDIRECT(ADDRESS(ROW(),COLUMN())))</formula>
    </cfRule>
  </conditionalFormatting>
  <conditionalFormatting sqref="AI145:AO146">
    <cfRule type="expression" dxfId="410" priority="59">
      <formula>INDIRECT(ADDRESS(ROW(),COLUMN()))=TRUNC(INDIRECT(ADDRESS(ROW(),COLUMN())))</formula>
    </cfRule>
  </conditionalFormatting>
  <conditionalFormatting sqref="AP145:AV146">
    <cfRule type="expression" dxfId="409" priority="58">
      <formula>INDIRECT(ADDRESS(ROW(),COLUMN()))=TRUNC(INDIRECT(ADDRESS(ROW(),COLUMN())))</formula>
    </cfRule>
  </conditionalFormatting>
  <conditionalFormatting sqref="AW145:AY146">
    <cfRule type="expression" dxfId="408" priority="57">
      <formula>INDIRECT(ADDRESS(ROW(),COLUMN()))=TRUNC(INDIRECT(ADDRESS(ROW(),COLUMN())))</formula>
    </cfRule>
  </conditionalFormatting>
  <conditionalFormatting sqref="U149:AY149">
    <cfRule type="expression" dxfId="407" priority="56">
      <formula>OR(U$171=$B148,U$172=$B148)</formula>
    </cfRule>
  </conditionalFormatting>
  <conditionalFormatting sqref="AZ148:BC149">
    <cfRule type="expression" dxfId="406" priority="55">
      <formula>INDIRECT(ADDRESS(ROW(),COLUMN()))=TRUNC(INDIRECT(ADDRESS(ROW(),COLUMN())))</formula>
    </cfRule>
  </conditionalFormatting>
  <conditionalFormatting sqref="U148:AA149">
    <cfRule type="expression" dxfId="405" priority="54">
      <formula>INDIRECT(ADDRESS(ROW(),COLUMN()))=TRUNC(INDIRECT(ADDRESS(ROW(),COLUMN())))</formula>
    </cfRule>
  </conditionalFormatting>
  <conditionalFormatting sqref="AB148:AH149">
    <cfRule type="expression" dxfId="404" priority="53">
      <formula>INDIRECT(ADDRESS(ROW(),COLUMN()))=TRUNC(INDIRECT(ADDRESS(ROW(),COLUMN())))</formula>
    </cfRule>
  </conditionalFormatting>
  <conditionalFormatting sqref="AI148:AO149">
    <cfRule type="expression" dxfId="403" priority="52">
      <formula>INDIRECT(ADDRESS(ROW(),COLUMN()))=TRUNC(INDIRECT(ADDRESS(ROW(),COLUMN())))</formula>
    </cfRule>
  </conditionalFormatting>
  <conditionalFormatting sqref="AP148:AV149">
    <cfRule type="expression" dxfId="402" priority="51">
      <formula>INDIRECT(ADDRESS(ROW(),COLUMN()))=TRUNC(INDIRECT(ADDRESS(ROW(),COLUMN())))</formula>
    </cfRule>
  </conditionalFormatting>
  <conditionalFormatting sqref="AW148:AY149">
    <cfRule type="expression" dxfId="401" priority="50">
      <formula>INDIRECT(ADDRESS(ROW(),COLUMN()))=TRUNC(INDIRECT(ADDRESS(ROW(),COLUMN())))</formula>
    </cfRule>
  </conditionalFormatting>
  <conditionalFormatting sqref="U152:AY152">
    <cfRule type="expression" dxfId="400" priority="49">
      <formula>OR(U$171=$B151,U$172=$B151)</formula>
    </cfRule>
  </conditionalFormatting>
  <conditionalFormatting sqref="AZ151:BC152">
    <cfRule type="expression" dxfId="399" priority="48">
      <formula>INDIRECT(ADDRESS(ROW(),COLUMN()))=TRUNC(INDIRECT(ADDRESS(ROW(),COLUMN())))</formula>
    </cfRule>
  </conditionalFormatting>
  <conditionalFormatting sqref="U151:AA152">
    <cfRule type="expression" dxfId="398" priority="47">
      <formula>INDIRECT(ADDRESS(ROW(),COLUMN()))=TRUNC(INDIRECT(ADDRESS(ROW(),COLUMN())))</formula>
    </cfRule>
  </conditionalFormatting>
  <conditionalFormatting sqref="AB151:AH152">
    <cfRule type="expression" dxfId="397" priority="46">
      <formula>INDIRECT(ADDRESS(ROW(),COLUMN()))=TRUNC(INDIRECT(ADDRESS(ROW(),COLUMN())))</formula>
    </cfRule>
  </conditionalFormatting>
  <conditionalFormatting sqref="AI151:AO152">
    <cfRule type="expression" dxfId="396" priority="45">
      <formula>INDIRECT(ADDRESS(ROW(),COLUMN()))=TRUNC(INDIRECT(ADDRESS(ROW(),COLUMN())))</formula>
    </cfRule>
  </conditionalFormatting>
  <conditionalFormatting sqref="AP151:AV152">
    <cfRule type="expression" dxfId="395" priority="44">
      <formula>INDIRECT(ADDRESS(ROW(),COLUMN()))=TRUNC(INDIRECT(ADDRESS(ROW(),COLUMN())))</formula>
    </cfRule>
  </conditionalFormatting>
  <conditionalFormatting sqref="AW151:AY152">
    <cfRule type="expression" dxfId="394" priority="43">
      <formula>INDIRECT(ADDRESS(ROW(),COLUMN()))=TRUNC(INDIRECT(ADDRESS(ROW(),COLUMN())))</formula>
    </cfRule>
  </conditionalFormatting>
  <conditionalFormatting sqref="U155:AY155">
    <cfRule type="expression" dxfId="393" priority="42">
      <formula>OR(U$171=$B154,U$172=$B154)</formula>
    </cfRule>
  </conditionalFormatting>
  <conditionalFormatting sqref="AZ154:BC155">
    <cfRule type="expression" dxfId="392" priority="41">
      <formula>INDIRECT(ADDRESS(ROW(),COLUMN()))=TRUNC(INDIRECT(ADDRESS(ROW(),COLUMN())))</formula>
    </cfRule>
  </conditionalFormatting>
  <conditionalFormatting sqref="U154:AA155">
    <cfRule type="expression" dxfId="391" priority="40">
      <formula>INDIRECT(ADDRESS(ROW(),COLUMN()))=TRUNC(INDIRECT(ADDRESS(ROW(),COLUMN())))</formula>
    </cfRule>
  </conditionalFormatting>
  <conditionalFormatting sqref="AB154:AH155">
    <cfRule type="expression" dxfId="390" priority="39">
      <formula>INDIRECT(ADDRESS(ROW(),COLUMN()))=TRUNC(INDIRECT(ADDRESS(ROW(),COLUMN())))</formula>
    </cfRule>
  </conditionalFormatting>
  <conditionalFormatting sqref="AI154:AO155">
    <cfRule type="expression" dxfId="389" priority="38">
      <formula>INDIRECT(ADDRESS(ROW(),COLUMN()))=TRUNC(INDIRECT(ADDRESS(ROW(),COLUMN())))</formula>
    </cfRule>
  </conditionalFormatting>
  <conditionalFormatting sqref="AP154:AV155">
    <cfRule type="expression" dxfId="388" priority="37">
      <formula>INDIRECT(ADDRESS(ROW(),COLUMN()))=TRUNC(INDIRECT(ADDRESS(ROW(),COLUMN())))</formula>
    </cfRule>
  </conditionalFormatting>
  <conditionalFormatting sqref="AW154:AY155">
    <cfRule type="expression" dxfId="387" priority="36">
      <formula>INDIRECT(ADDRESS(ROW(),COLUMN()))=TRUNC(INDIRECT(ADDRESS(ROW(),COLUMN())))</formula>
    </cfRule>
  </conditionalFormatting>
  <conditionalFormatting sqref="U158:AY158">
    <cfRule type="expression" dxfId="386" priority="35">
      <formula>OR(U$171=$B157,U$172=$B157)</formula>
    </cfRule>
  </conditionalFormatting>
  <conditionalFormatting sqref="AZ157:BC158">
    <cfRule type="expression" dxfId="385" priority="34">
      <formula>INDIRECT(ADDRESS(ROW(),COLUMN()))=TRUNC(INDIRECT(ADDRESS(ROW(),COLUMN())))</formula>
    </cfRule>
  </conditionalFormatting>
  <conditionalFormatting sqref="U157:AA158">
    <cfRule type="expression" dxfId="384" priority="33">
      <formula>INDIRECT(ADDRESS(ROW(),COLUMN()))=TRUNC(INDIRECT(ADDRESS(ROW(),COLUMN())))</formula>
    </cfRule>
  </conditionalFormatting>
  <conditionalFormatting sqref="AB157:AH158">
    <cfRule type="expression" dxfId="383" priority="32">
      <formula>INDIRECT(ADDRESS(ROW(),COLUMN()))=TRUNC(INDIRECT(ADDRESS(ROW(),COLUMN())))</formula>
    </cfRule>
  </conditionalFormatting>
  <conditionalFormatting sqref="AI157:AO158">
    <cfRule type="expression" dxfId="382" priority="31">
      <formula>INDIRECT(ADDRESS(ROW(),COLUMN()))=TRUNC(INDIRECT(ADDRESS(ROW(),COLUMN())))</formula>
    </cfRule>
  </conditionalFormatting>
  <conditionalFormatting sqref="AP157:AV158">
    <cfRule type="expression" dxfId="381" priority="30">
      <formula>INDIRECT(ADDRESS(ROW(),COLUMN()))=TRUNC(INDIRECT(ADDRESS(ROW(),COLUMN())))</formula>
    </cfRule>
  </conditionalFormatting>
  <conditionalFormatting sqref="AW157:AY158">
    <cfRule type="expression" dxfId="380" priority="29">
      <formula>INDIRECT(ADDRESS(ROW(),COLUMN()))=TRUNC(INDIRECT(ADDRESS(ROW(),COLUMN())))</formula>
    </cfRule>
  </conditionalFormatting>
  <conditionalFormatting sqref="U161:AY161">
    <cfRule type="expression" dxfId="379" priority="28">
      <formula>OR(U$171=$B160,U$172=$B160)</formula>
    </cfRule>
  </conditionalFormatting>
  <conditionalFormatting sqref="AZ160:BC161">
    <cfRule type="expression" dxfId="378" priority="27">
      <formula>INDIRECT(ADDRESS(ROW(),COLUMN()))=TRUNC(INDIRECT(ADDRESS(ROW(),COLUMN())))</formula>
    </cfRule>
  </conditionalFormatting>
  <conditionalFormatting sqref="U160:AA161">
    <cfRule type="expression" dxfId="377" priority="26">
      <formula>INDIRECT(ADDRESS(ROW(),COLUMN()))=TRUNC(INDIRECT(ADDRESS(ROW(),COLUMN())))</formula>
    </cfRule>
  </conditionalFormatting>
  <conditionalFormatting sqref="AB160:AH161">
    <cfRule type="expression" dxfId="376" priority="25">
      <formula>INDIRECT(ADDRESS(ROW(),COLUMN()))=TRUNC(INDIRECT(ADDRESS(ROW(),COLUMN())))</formula>
    </cfRule>
  </conditionalFormatting>
  <conditionalFormatting sqref="AI160:AO161">
    <cfRule type="expression" dxfId="375" priority="24">
      <formula>INDIRECT(ADDRESS(ROW(),COLUMN()))=TRUNC(INDIRECT(ADDRESS(ROW(),COLUMN())))</formula>
    </cfRule>
  </conditionalFormatting>
  <conditionalFormatting sqref="AP160:AV161">
    <cfRule type="expression" dxfId="374" priority="23">
      <formula>INDIRECT(ADDRESS(ROW(),COLUMN()))=TRUNC(INDIRECT(ADDRESS(ROW(),COLUMN())))</formula>
    </cfRule>
  </conditionalFormatting>
  <conditionalFormatting sqref="AW160:AY161">
    <cfRule type="expression" dxfId="373" priority="22">
      <formula>INDIRECT(ADDRESS(ROW(),COLUMN()))=TRUNC(INDIRECT(ADDRESS(ROW(),COLUMN())))</formula>
    </cfRule>
  </conditionalFormatting>
  <conditionalFormatting sqref="U164:AY164">
    <cfRule type="expression" dxfId="372" priority="21">
      <formula>OR(U$171=$B163,U$172=$B163)</formula>
    </cfRule>
  </conditionalFormatting>
  <conditionalFormatting sqref="AZ163:BC164">
    <cfRule type="expression" dxfId="371" priority="20">
      <formula>INDIRECT(ADDRESS(ROW(),COLUMN()))=TRUNC(INDIRECT(ADDRESS(ROW(),COLUMN())))</formula>
    </cfRule>
  </conditionalFormatting>
  <conditionalFormatting sqref="U163:AA164">
    <cfRule type="expression" dxfId="370" priority="19">
      <formula>INDIRECT(ADDRESS(ROW(),COLUMN()))=TRUNC(INDIRECT(ADDRESS(ROW(),COLUMN())))</formula>
    </cfRule>
  </conditionalFormatting>
  <conditionalFormatting sqref="AB163:AH164">
    <cfRule type="expression" dxfId="369" priority="18">
      <formula>INDIRECT(ADDRESS(ROW(),COLUMN()))=TRUNC(INDIRECT(ADDRESS(ROW(),COLUMN())))</formula>
    </cfRule>
  </conditionalFormatting>
  <conditionalFormatting sqref="AI163:AO164">
    <cfRule type="expression" dxfId="368" priority="17">
      <formula>INDIRECT(ADDRESS(ROW(),COLUMN()))=TRUNC(INDIRECT(ADDRESS(ROW(),COLUMN())))</formula>
    </cfRule>
  </conditionalFormatting>
  <conditionalFormatting sqref="AP163:AV164">
    <cfRule type="expression" dxfId="367" priority="16">
      <formula>INDIRECT(ADDRESS(ROW(),COLUMN()))=TRUNC(INDIRECT(ADDRESS(ROW(),COLUMN())))</formula>
    </cfRule>
  </conditionalFormatting>
  <conditionalFormatting sqref="AW163:AY164">
    <cfRule type="expression" dxfId="366" priority="15">
      <formula>INDIRECT(ADDRESS(ROW(),COLUMN()))=TRUNC(INDIRECT(ADDRESS(ROW(),COLUMN())))</formula>
    </cfRule>
  </conditionalFormatting>
  <conditionalFormatting sqref="U167:AY167">
    <cfRule type="expression" dxfId="365" priority="14">
      <formula>OR(U$171=$B166,U$172=$B166)</formula>
    </cfRule>
  </conditionalFormatting>
  <conditionalFormatting sqref="AZ166:BC167">
    <cfRule type="expression" dxfId="364" priority="13">
      <formula>INDIRECT(ADDRESS(ROW(),COLUMN()))=TRUNC(INDIRECT(ADDRESS(ROW(),COLUMN())))</formula>
    </cfRule>
  </conditionalFormatting>
  <conditionalFormatting sqref="U166:AA167">
    <cfRule type="expression" dxfId="363" priority="12">
      <formula>INDIRECT(ADDRESS(ROW(),COLUMN()))=TRUNC(INDIRECT(ADDRESS(ROW(),COLUMN())))</formula>
    </cfRule>
  </conditionalFormatting>
  <conditionalFormatting sqref="AB166:AH167">
    <cfRule type="expression" dxfId="362" priority="11">
      <formula>INDIRECT(ADDRESS(ROW(),COLUMN()))=TRUNC(INDIRECT(ADDRESS(ROW(),COLUMN())))</formula>
    </cfRule>
  </conditionalFormatting>
  <conditionalFormatting sqref="AI166:AO167">
    <cfRule type="expression" dxfId="361" priority="10">
      <formula>INDIRECT(ADDRESS(ROW(),COLUMN()))=TRUNC(INDIRECT(ADDRESS(ROW(),COLUMN())))</formula>
    </cfRule>
  </conditionalFormatting>
  <conditionalFormatting sqref="AP166:AV167">
    <cfRule type="expression" dxfId="360" priority="9">
      <formula>INDIRECT(ADDRESS(ROW(),COLUMN()))=TRUNC(INDIRECT(ADDRESS(ROW(),COLUMN())))</formula>
    </cfRule>
  </conditionalFormatting>
  <conditionalFormatting sqref="AW166:AY167">
    <cfRule type="expression" dxfId="359" priority="8">
      <formula>INDIRECT(ADDRESS(ROW(),COLUMN()))=TRUNC(INDIRECT(ADDRESS(ROW(),COLUMN())))</formula>
    </cfRule>
  </conditionalFormatting>
  <conditionalFormatting sqref="U170:AY170">
    <cfRule type="expression" dxfId="358" priority="7">
      <formula>OR(U$171=$B169,U$172=$B169)</formula>
    </cfRule>
  </conditionalFormatting>
  <conditionalFormatting sqref="AZ169:BC170">
    <cfRule type="expression" dxfId="357" priority="6">
      <formula>INDIRECT(ADDRESS(ROW(),COLUMN()))=TRUNC(INDIRECT(ADDRESS(ROW(),COLUMN())))</formula>
    </cfRule>
  </conditionalFormatting>
  <conditionalFormatting sqref="U169:AA170">
    <cfRule type="expression" dxfId="356" priority="5">
      <formula>INDIRECT(ADDRESS(ROW(),COLUMN()))=TRUNC(INDIRECT(ADDRESS(ROW(),COLUMN())))</formula>
    </cfRule>
  </conditionalFormatting>
  <conditionalFormatting sqref="AB169:AH170">
    <cfRule type="expression" dxfId="355" priority="4">
      <formula>INDIRECT(ADDRESS(ROW(),COLUMN()))=TRUNC(INDIRECT(ADDRESS(ROW(),COLUMN())))</formula>
    </cfRule>
  </conditionalFormatting>
  <conditionalFormatting sqref="AI169:AO170">
    <cfRule type="expression" dxfId="354" priority="3">
      <formula>INDIRECT(ADDRESS(ROW(),COLUMN()))=TRUNC(INDIRECT(ADDRESS(ROW(),COLUMN())))</formula>
    </cfRule>
  </conditionalFormatting>
  <conditionalFormatting sqref="AP169:AV170">
    <cfRule type="expression" dxfId="353" priority="2">
      <formula>INDIRECT(ADDRESS(ROW(),COLUMN()))=TRUNC(INDIRECT(ADDRESS(ROW(),COLUMN())))</formula>
    </cfRule>
  </conditionalFormatting>
  <conditionalFormatting sqref="AW169:AY170">
    <cfRule type="expression" dxfId="352"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13" t="s">
        <v>142</v>
      </c>
      <c r="G4" s="413"/>
      <c r="H4" s="413"/>
      <c r="I4" s="413"/>
      <c r="J4" s="413"/>
      <c r="K4" s="413"/>
    </row>
    <row r="5" spans="2:11" s="96" customFormat="1" ht="20.25" customHeight="1" x14ac:dyDescent="0.45">
      <c r="B5" s="110"/>
      <c r="C5" s="89" t="s">
        <v>143</v>
      </c>
      <c r="D5" s="89"/>
      <c r="F5" s="413"/>
      <c r="G5" s="413"/>
      <c r="H5" s="413"/>
      <c r="I5" s="413"/>
      <c r="J5" s="413"/>
      <c r="K5" s="413"/>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397" t="s">
        <v>194</v>
      </c>
      <c r="AS1" s="398"/>
      <c r="AT1" s="398"/>
      <c r="AU1" s="398"/>
      <c r="AV1" s="398"/>
      <c r="AW1" s="398"/>
      <c r="AX1" s="398"/>
      <c r="AY1" s="398"/>
      <c r="AZ1" s="398"/>
      <c r="BA1" s="398"/>
      <c r="BB1" s="398"/>
      <c r="BC1" s="398"/>
      <c r="BD1" s="398"/>
      <c r="BE1" s="398"/>
      <c r="BF1" s="398"/>
      <c r="BG1" s="398"/>
      <c r="BH1" s="9" t="s">
        <v>2</v>
      </c>
    </row>
    <row r="2" spans="2:65" s="8" customFormat="1" ht="20.25" customHeight="1" x14ac:dyDescent="0.45">
      <c r="H2" s="7"/>
      <c r="K2" s="7"/>
      <c r="L2" s="7"/>
      <c r="N2" s="9"/>
      <c r="O2" s="9"/>
      <c r="P2" s="9"/>
      <c r="Q2" s="9"/>
      <c r="R2" s="9"/>
      <c r="S2" s="9"/>
      <c r="T2" s="9"/>
      <c r="U2" s="9"/>
      <c r="Z2" s="112" t="s">
        <v>27</v>
      </c>
      <c r="AA2" s="399">
        <v>6</v>
      </c>
      <c r="AB2" s="399"/>
      <c r="AC2" s="112" t="s">
        <v>28</v>
      </c>
      <c r="AD2" s="400">
        <f>IF(AA2=0,"",YEAR(DATE(2018+AA2,1,1)))</f>
        <v>2024</v>
      </c>
      <c r="AE2" s="400"/>
      <c r="AF2" s="113" t="s">
        <v>29</v>
      </c>
      <c r="AG2" s="113" t="s">
        <v>1</v>
      </c>
      <c r="AH2" s="399">
        <v>4</v>
      </c>
      <c r="AI2" s="399"/>
      <c r="AJ2" s="113" t="s">
        <v>24</v>
      </c>
      <c r="AQ2" s="9" t="s">
        <v>31</v>
      </c>
      <c r="AR2" s="399" t="s">
        <v>202</v>
      </c>
      <c r="AS2" s="399"/>
      <c r="AT2" s="399"/>
      <c r="AU2" s="399"/>
      <c r="AV2" s="399"/>
      <c r="AW2" s="399"/>
      <c r="AX2" s="399"/>
      <c r="AY2" s="399"/>
      <c r="AZ2" s="399"/>
      <c r="BA2" s="399"/>
      <c r="BB2" s="399"/>
      <c r="BC2" s="399"/>
      <c r="BD2" s="399"/>
      <c r="BE2" s="399"/>
      <c r="BF2" s="399"/>
      <c r="BG2" s="399"/>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350" t="s">
        <v>181</v>
      </c>
      <c r="BD3" s="351"/>
      <c r="BE3" s="351"/>
      <c r="BF3" s="352"/>
      <c r="BG3" s="9"/>
    </row>
    <row r="4" spans="2:65" s="8" customFormat="1" ht="20.25" customHeight="1" x14ac:dyDescent="0.45">
      <c r="H4" s="7"/>
      <c r="K4" s="7"/>
      <c r="M4" s="9"/>
      <c r="N4" s="9"/>
      <c r="O4" s="9"/>
      <c r="P4" s="9"/>
      <c r="Q4" s="9"/>
      <c r="R4" s="9"/>
      <c r="S4" s="9"/>
      <c r="AA4" s="35"/>
      <c r="AB4" s="35"/>
      <c r="AC4" s="36"/>
      <c r="AD4" s="37"/>
      <c r="AE4" s="36"/>
      <c r="BB4" s="38" t="s">
        <v>149</v>
      </c>
      <c r="BC4" s="350" t="s">
        <v>150</v>
      </c>
      <c r="BD4" s="351"/>
      <c r="BE4" s="351"/>
      <c r="BF4" s="35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57">
        <v>40</v>
      </c>
      <c r="AZ6" s="258"/>
      <c r="BA6" s="2" t="s">
        <v>22</v>
      </c>
      <c r="BB6" s="6"/>
      <c r="BC6" s="257">
        <v>160</v>
      </c>
      <c r="BD6" s="258"/>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402">
        <f>DAY(EOMONTH(DATE(AD2,AH2,1),0))</f>
        <v>30</v>
      </c>
      <c r="BD8" s="403"/>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57">
        <v>9</v>
      </c>
      <c r="BD10" s="258"/>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49"/>
      <c r="V12" s="349"/>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401">
        <v>2</v>
      </c>
      <c r="AN13" s="401"/>
      <c r="AO13" s="66" t="s">
        <v>203</v>
      </c>
      <c r="AP13" s="73"/>
      <c r="AQ13" s="79"/>
      <c r="AR13" s="79"/>
      <c r="AS13" s="73" t="s">
        <v>95</v>
      </c>
      <c r="AT13" s="70"/>
      <c r="AU13" s="70"/>
      <c r="AV13" s="70"/>
      <c r="AW13" s="70"/>
      <c r="AX13" s="70"/>
      <c r="AY13" s="70"/>
      <c r="AZ13" s="70"/>
      <c r="BA13" s="70"/>
      <c r="BB13" s="358">
        <v>0.29166666666666669</v>
      </c>
      <c r="BC13" s="359"/>
      <c r="BD13" s="360"/>
      <c r="BE13" s="76" t="s">
        <v>17</v>
      </c>
      <c r="BF13" s="358">
        <v>0.83333333333333337</v>
      </c>
      <c r="BG13" s="359"/>
      <c r="BH13" s="36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401">
        <v>1</v>
      </c>
      <c r="AN14" s="401"/>
      <c r="AO14" s="240" t="s">
        <v>204</v>
      </c>
      <c r="AP14" s="241"/>
      <c r="AQ14" s="241"/>
      <c r="AR14" s="80"/>
      <c r="AS14" s="73" t="s">
        <v>96</v>
      </c>
      <c r="AT14" s="70"/>
      <c r="AU14" s="70"/>
      <c r="AV14" s="70"/>
      <c r="AW14" s="70"/>
      <c r="AX14" s="70"/>
      <c r="AY14" s="70"/>
      <c r="AZ14" s="70"/>
      <c r="BA14" s="70"/>
      <c r="BB14" s="358">
        <v>0.83333333333333337</v>
      </c>
      <c r="BC14" s="359"/>
      <c r="BD14" s="360"/>
      <c r="BE14" s="76" t="s">
        <v>17</v>
      </c>
      <c r="BF14" s="358">
        <v>0.29166666666666669</v>
      </c>
      <c r="BG14" s="359"/>
      <c r="BH14" s="36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61" t="s">
        <v>20</v>
      </c>
      <c r="C16" s="364" t="s">
        <v>221</v>
      </c>
      <c r="D16" s="365"/>
      <c r="E16" s="366"/>
      <c r="F16" s="114"/>
      <c r="G16" s="33"/>
      <c r="H16" s="373" t="s">
        <v>222</v>
      </c>
      <c r="I16" s="376" t="s">
        <v>223</v>
      </c>
      <c r="J16" s="365"/>
      <c r="K16" s="365"/>
      <c r="L16" s="366"/>
      <c r="M16" s="376" t="s">
        <v>224</v>
      </c>
      <c r="N16" s="365"/>
      <c r="O16" s="366"/>
      <c r="P16" s="376" t="s">
        <v>97</v>
      </c>
      <c r="Q16" s="365"/>
      <c r="R16" s="365"/>
      <c r="S16" s="365"/>
      <c r="T16" s="394"/>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79" t="str">
        <f>IF(BC3="計画","(12)1～4週目の勤務時間数合計","(12)1か月の勤務時間数　合計")</f>
        <v>(12)1か月の勤務時間数　合計</v>
      </c>
      <c r="BA16" s="380"/>
      <c r="BB16" s="385" t="s">
        <v>226</v>
      </c>
      <c r="BC16" s="386"/>
      <c r="BD16" s="364" t="s">
        <v>227</v>
      </c>
      <c r="BE16" s="365"/>
      <c r="BF16" s="365"/>
      <c r="BG16" s="365"/>
      <c r="BH16" s="394"/>
    </row>
    <row r="17" spans="2:60" ht="20.25" customHeight="1" x14ac:dyDescent="0.45">
      <c r="B17" s="362"/>
      <c r="C17" s="367"/>
      <c r="D17" s="368"/>
      <c r="E17" s="369"/>
      <c r="F17" s="120"/>
      <c r="G17" s="32"/>
      <c r="H17" s="374"/>
      <c r="I17" s="377"/>
      <c r="J17" s="368"/>
      <c r="K17" s="368"/>
      <c r="L17" s="369"/>
      <c r="M17" s="377"/>
      <c r="N17" s="368"/>
      <c r="O17" s="369"/>
      <c r="P17" s="377"/>
      <c r="Q17" s="368"/>
      <c r="R17" s="368"/>
      <c r="S17" s="368"/>
      <c r="T17" s="395"/>
      <c r="U17" s="391" t="s">
        <v>11</v>
      </c>
      <c r="V17" s="391"/>
      <c r="W17" s="391"/>
      <c r="X17" s="391"/>
      <c r="Y17" s="391"/>
      <c r="Z17" s="391"/>
      <c r="AA17" s="392"/>
      <c r="AB17" s="393" t="s">
        <v>12</v>
      </c>
      <c r="AC17" s="391"/>
      <c r="AD17" s="391"/>
      <c r="AE17" s="391"/>
      <c r="AF17" s="391"/>
      <c r="AG17" s="391"/>
      <c r="AH17" s="392"/>
      <c r="AI17" s="393" t="s">
        <v>13</v>
      </c>
      <c r="AJ17" s="391"/>
      <c r="AK17" s="391"/>
      <c r="AL17" s="391"/>
      <c r="AM17" s="391"/>
      <c r="AN17" s="391"/>
      <c r="AO17" s="392"/>
      <c r="AP17" s="393" t="s">
        <v>14</v>
      </c>
      <c r="AQ17" s="391"/>
      <c r="AR17" s="391"/>
      <c r="AS17" s="391"/>
      <c r="AT17" s="391"/>
      <c r="AU17" s="391"/>
      <c r="AV17" s="392"/>
      <c r="AW17" s="393" t="s">
        <v>15</v>
      </c>
      <c r="AX17" s="391"/>
      <c r="AY17" s="391"/>
      <c r="AZ17" s="381"/>
      <c r="BA17" s="382"/>
      <c r="BB17" s="387"/>
      <c r="BC17" s="388"/>
      <c r="BD17" s="367"/>
      <c r="BE17" s="368"/>
      <c r="BF17" s="368"/>
      <c r="BG17" s="368"/>
      <c r="BH17" s="395"/>
    </row>
    <row r="18" spans="2:60" ht="20.25" customHeight="1" x14ac:dyDescent="0.45">
      <c r="B18" s="362"/>
      <c r="C18" s="367"/>
      <c r="D18" s="368"/>
      <c r="E18" s="369"/>
      <c r="F18" s="120"/>
      <c r="G18" s="32"/>
      <c r="H18" s="374"/>
      <c r="I18" s="377"/>
      <c r="J18" s="368"/>
      <c r="K18" s="368"/>
      <c r="L18" s="369"/>
      <c r="M18" s="377"/>
      <c r="N18" s="368"/>
      <c r="O18" s="369"/>
      <c r="P18" s="377"/>
      <c r="Q18" s="368"/>
      <c r="R18" s="368"/>
      <c r="S18" s="368"/>
      <c r="T18" s="395"/>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81"/>
      <c r="BA18" s="382"/>
      <c r="BB18" s="387"/>
      <c r="BC18" s="388"/>
      <c r="BD18" s="367"/>
      <c r="BE18" s="368"/>
      <c r="BF18" s="368"/>
      <c r="BG18" s="368"/>
      <c r="BH18" s="395"/>
    </row>
    <row r="19" spans="2:60" ht="20.25" hidden="1" customHeight="1" x14ac:dyDescent="0.45">
      <c r="B19" s="362"/>
      <c r="C19" s="367"/>
      <c r="D19" s="368"/>
      <c r="E19" s="369"/>
      <c r="F19" s="120"/>
      <c r="G19" s="32"/>
      <c r="H19" s="374"/>
      <c r="I19" s="377"/>
      <c r="J19" s="368"/>
      <c r="K19" s="368"/>
      <c r="L19" s="369"/>
      <c r="M19" s="377"/>
      <c r="N19" s="368"/>
      <c r="O19" s="369"/>
      <c r="P19" s="377"/>
      <c r="Q19" s="368"/>
      <c r="R19" s="368"/>
      <c r="S19" s="368"/>
      <c r="T19" s="395"/>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81"/>
      <c r="BA19" s="382"/>
      <c r="BB19" s="387"/>
      <c r="BC19" s="388"/>
      <c r="BD19" s="367"/>
      <c r="BE19" s="368"/>
      <c r="BF19" s="368"/>
      <c r="BG19" s="368"/>
      <c r="BH19" s="395"/>
    </row>
    <row r="20" spans="2:60" ht="20.25" customHeight="1" thickBot="1" x14ac:dyDescent="0.5">
      <c r="B20" s="363"/>
      <c r="C20" s="370"/>
      <c r="D20" s="371"/>
      <c r="E20" s="372"/>
      <c r="F20" s="121"/>
      <c r="G20" s="34"/>
      <c r="H20" s="375"/>
      <c r="I20" s="378"/>
      <c r="J20" s="371"/>
      <c r="K20" s="371"/>
      <c r="L20" s="372"/>
      <c r="M20" s="378"/>
      <c r="N20" s="371"/>
      <c r="O20" s="372"/>
      <c r="P20" s="378"/>
      <c r="Q20" s="371"/>
      <c r="R20" s="371"/>
      <c r="S20" s="371"/>
      <c r="T20" s="39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83"/>
      <c r="BA20" s="384"/>
      <c r="BB20" s="389"/>
      <c r="BC20" s="390"/>
      <c r="BD20" s="370"/>
      <c r="BE20" s="371"/>
      <c r="BF20" s="371"/>
      <c r="BG20" s="371"/>
      <c r="BH20" s="396"/>
    </row>
    <row r="21" spans="2:60" ht="20.25" customHeight="1" x14ac:dyDescent="0.45">
      <c r="B21" s="122"/>
      <c r="C21" s="315" t="s">
        <v>76</v>
      </c>
      <c r="D21" s="316"/>
      <c r="E21" s="317"/>
      <c r="F21" s="169"/>
      <c r="G21" s="123"/>
      <c r="H21" s="353" t="s">
        <v>105</v>
      </c>
      <c r="I21" s="318" t="s">
        <v>78</v>
      </c>
      <c r="J21" s="319"/>
      <c r="K21" s="319"/>
      <c r="L21" s="320"/>
      <c r="M21" s="354" t="s">
        <v>104</v>
      </c>
      <c r="N21" s="355"/>
      <c r="O21" s="356"/>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404"/>
      <c r="BA21" s="405"/>
      <c r="BB21" s="406"/>
      <c r="BC21" s="405"/>
      <c r="BD21" s="407"/>
      <c r="BE21" s="408"/>
      <c r="BF21" s="408"/>
      <c r="BG21" s="408"/>
      <c r="BH21" s="409"/>
    </row>
    <row r="22" spans="2:60" ht="20.25" customHeight="1" x14ac:dyDescent="0.45">
      <c r="B22" s="125">
        <v>1</v>
      </c>
      <c r="C22" s="284"/>
      <c r="D22" s="285"/>
      <c r="E22" s="286"/>
      <c r="F22" s="124" t="str">
        <f>C21</f>
        <v>管理者</v>
      </c>
      <c r="G22" s="126"/>
      <c r="H22" s="294"/>
      <c r="I22" s="272"/>
      <c r="J22" s="273"/>
      <c r="K22" s="273"/>
      <c r="L22" s="274"/>
      <c r="M22" s="262"/>
      <c r="N22" s="263"/>
      <c r="O22" s="264"/>
      <c r="P22" s="23" t="s">
        <v>72</v>
      </c>
      <c r="Q22" s="24"/>
      <c r="R22" s="24"/>
      <c r="S22" s="19"/>
      <c r="T22" s="53"/>
      <c r="U22" s="210">
        <f>IF(U21="","",VLOOKUP(U21,【記載例】シフト記号表!$D$6:$X$47,21,FALSE))</f>
        <v>8</v>
      </c>
      <c r="V22" s="211">
        <f>IF(V21="","",VLOOKUP(V21,【記載例】シフト記号表!$D$6:$X$47,21,FALSE))</f>
        <v>8</v>
      </c>
      <c r="W22" s="211">
        <f>IF(W21="","",VLOOKUP(W21,【記載例】シフト記号表!$D$6:$X$47,21,FALSE))</f>
        <v>8</v>
      </c>
      <c r="X22" s="211" t="str">
        <f>IF(X21="","",VLOOKUP(X21,【記載例】シフト記号表!$D$6:$X$47,21,FALSE))</f>
        <v/>
      </c>
      <c r="Y22" s="211">
        <f>IF(Y21="","",VLOOKUP(Y21,【記載例】シフト記号表!$D$6:$X$47,21,FALSE))</f>
        <v>8</v>
      </c>
      <c r="Z22" s="211">
        <f>IF(Z21="","",VLOOKUP(Z21,【記載例】シフト記号表!$D$6:$X$47,21,FALSE))</f>
        <v>8</v>
      </c>
      <c r="AA22" s="212" t="str">
        <f>IF(AA21="","",VLOOKUP(AA21,【記載例】シフト記号表!$D$6:$X$47,21,FALSE))</f>
        <v/>
      </c>
      <c r="AB22" s="210">
        <f>IF(AB21="","",VLOOKUP(AB21,【記載例】シフト記号表!$D$6:$X$47,21,FALSE))</f>
        <v>8</v>
      </c>
      <c r="AC22" s="211" t="str">
        <f>IF(AC21="","",VLOOKUP(AC21,【記載例】シフト記号表!$D$6:$X$47,21,FALSE))</f>
        <v/>
      </c>
      <c r="AD22" s="211">
        <f>IF(AD21="","",VLOOKUP(AD21,【記載例】シフト記号表!$D$6:$X$47,21,FALSE))</f>
        <v>8</v>
      </c>
      <c r="AE22" s="211">
        <f>IF(AE21="","",VLOOKUP(AE21,【記載例】シフト記号表!$D$6:$X$47,21,FALSE))</f>
        <v>8</v>
      </c>
      <c r="AF22" s="211">
        <f>IF(AF21="","",VLOOKUP(AF21,【記載例】シフト記号表!$D$6:$X$47,21,FALSE))</f>
        <v>8</v>
      </c>
      <c r="AG22" s="211" t="str">
        <f>IF(AG21="","",VLOOKUP(AG21,【記載例】シフト記号表!$D$6:$X$47,21,FALSE))</f>
        <v/>
      </c>
      <c r="AH22" s="212">
        <f>IF(AH21="","",VLOOKUP(AH21,【記載例】シフト記号表!$D$6:$X$47,21,FALSE))</f>
        <v>8</v>
      </c>
      <c r="AI22" s="210" t="str">
        <f>IF(AI21="","",VLOOKUP(AI21,【記載例】シフト記号表!$D$6:$X$47,21,FALSE))</f>
        <v/>
      </c>
      <c r="AJ22" s="211">
        <f>IF(AJ21="","",VLOOKUP(AJ21,【記載例】シフト記号表!$D$6:$X$47,21,FALSE))</f>
        <v>8</v>
      </c>
      <c r="AK22" s="211">
        <f>IF(AK21="","",VLOOKUP(AK21,【記載例】シフト記号表!$D$6:$X$47,21,FALSE))</f>
        <v>8</v>
      </c>
      <c r="AL22" s="211">
        <f>IF(AL21="","",VLOOKUP(AL21,【記載例】シフト記号表!$D$6:$X$47,21,FALSE))</f>
        <v>8</v>
      </c>
      <c r="AM22" s="211">
        <f>IF(AM21="","",VLOOKUP(AM21,【記載例】シフト記号表!$D$6:$X$47,21,FALSE))</f>
        <v>8</v>
      </c>
      <c r="AN22" s="211">
        <f>IF(AN21="","",VLOOKUP(AN21,【記載例】シフト記号表!$D$6:$X$47,21,FALSE))</f>
        <v>8</v>
      </c>
      <c r="AO22" s="212" t="str">
        <f>IF(AO21="","",VLOOKUP(AO21,【記載例】シフト記号表!$D$6:$X$47,21,FALSE))</f>
        <v/>
      </c>
      <c r="AP22" s="210" t="str">
        <f>IF(AP21="","",VLOOKUP(AP21,【記載例】シフト記号表!$D$6:$X$47,21,FALSE))</f>
        <v/>
      </c>
      <c r="AQ22" s="211">
        <f>IF(AQ21="","",VLOOKUP(AQ21,【記載例】シフト記号表!$D$6:$X$47,21,FALSE))</f>
        <v>8</v>
      </c>
      <c r="AR22" s="211">
        <f>IF(AR21="","",VLOOKUP(AR21,【記載例】シフト記号表!$D$6:$X$47,21,FALSE))</f>
        <v>8</v>
      </c>
      <c r="AS22" s="211">
        <f>IF(AS21="","",VLOOKUP(AS21,【記載例】シフト記号表!$D$6:$X$47,21,FALSE))</f>
        <v>8</v>
      </c>
      <c r="AT22" s="211">
        <f>IF(AT21="","",VLOOKUP(AT21,【記載例】シフト記号表!$D$6:$X$47,21,FALSE))</f>
        <v>8</v>
      </c>
      <c r="AU22" s="211">
        <f>IF(AU21="","",VLOOKUP(AU21,【記載例】シフト記号表!$D$6:$X$47,21,FALSE))</f>
        <v>8</v>
      </c>
      <c r="AV22" s="212" t="str">
        <f>IF(AV21="","",VLOOKUP(AV21,【記載例】シフト記号表!$D$6:$X$47,21,FALSE))</f>
        <v/>
      </c>
      <c r="AW22" s="210" t="str">
        <f>IF(AW21="","",VLOOKUP(AW21,【記載例】シフト記号表!$D$6:$X$47,21,FALSE))</f>
        <v/>
      </c>
      <c r="AX22" s="211" t="str">
        <f>IF(AX21="","",VLOOKUP(AX21,【記載例】シフト記号表!$D$6:$X$47,21,FALSE))</f>
        <v/>
      </c>
      <c r="AY22" s="211" t="str">
        <f>IF(AY21="","",VLOOKUP(AY21,【記載例】シフト記号表!$D$6:$X$47,21,FALSE))</f>
        <v/>
      </c>
      <c r="AZ22" s="309">
        <f>IF($BC$3="４週",SUM(U22:AV22),IF($BC$3="暦月",SUM(U22:AY22),""))</f>
        <v>160</v>
      </c>
      <c r="BA22" s="310"/>
      <c r="BB22" s="311">
        <f>IF($BC$3="４週",AZ22/4,IF($BC$3="暦月",(AZ22/($BC$8/7)),""))</f>
        <v>40</v>
      </c>
      <c r="BC22" s="310"/>
      <c r="BD22" s="303"/>
      <c r="BE22" s="304"/>
      <c r="BF22" s="304"/>
      <c r="BG22" s="304"/>
      <c r="BH22" s="305"/>
    </row>
    <row r="23" spans="2:60" ht="20.25" customHeight="1" x14ac:dyDescent="0.45">
      <c r="B23" s="127"/>
      <c r="C23" s="287"/>
      <c r="D23" s="288"/>
      <c r="E23" s="289"/>
      <c r="F23" s="170"/>
      <c r="G23" s="128" t="str">
        <f>C21</f>
        <v>管理者</v>
      </c>
      <c r="H23" s="299"/>
      <c r="I23" s="275"/>
      <c r="J23" s="276"/>
      <c r="K23" s="276"/>
      <c r="L23" s="277"/>
      <c r="M23" s="265"/>
      <c r="N23" s="266"/>
      <c r="O23" s="267"/>
      <c r="P23" s="25" t="s">
        <v>73</v>
      </c>
      <c r="Q23" s="26"/>
      <c r="R23" s="26"/>
      <c r="S23" s="17"/>
      <c r="T23" s="54"/>
      <c r="U23" s="213" t="str">
        <f>IF(U21="","",VLOOKUP(U21,【記載例】シフト記号表!$D$6:$Z$47,23,FALSE))</f>
        <v>-</v>
      </c>
      <c r="V23" s="214" t="str">
        <f>IF(V21="","",VLOOKUP(V21,【記載例】シフト記号表!$D$6:$Z$47,23,FALSE))</f>
        <v>-</v>
      </c>
      <c r="W23" s="214" t="str">
        <f>IF(W21="","",VLOOKUP(W21,【記載例】シフト記号表!$D$6:$Z$47,23,FALSE))</f>
        <v>-</v>
      </c>
      <c r="X23" s="214" t="str">
        <f>IF(X21="","",VLOOKUP(X21,【記載例】シフト記号表!$D$6:$Z$47,23,FALSE))</f>
        <v/>
      </c>
      <c r="Y23" s="214" t="str">
        <f>IF(Y21="","",VLOOKUP(Y21,【記載例】シフト記号表!$D$6:$Z$47,23,FALSE))</f>
        <v>-</v>
      </c>
      <c r="Z23" s="214" t="str">
        <f>IF(Z21="","",VLOOKUP(Z21,【記載例】シフト記号表!$D$6:$Z$47,23,FALSE))</f>
        <v>-</v>
      </c>
      <c r="AA23" s="215" t="str">
        <f>IF(AA21="","",VLOOKUP(AA21,【記載例】シフト記号表!$D$6:$Z$47,23,FALSE))</f>
        <v/>
      </c>
      <c r="AB23" s="213" t="str">
        <f>IF(AB21="","",VLOOKUP(AB21,【記載例】シフト記号表!$D$6:$Z$47,23,FALSE))</f>
        <v>-</v>
      </c>
      <c r="AC23" s="214" t="str">
        <f>IF(AC21="","",VLOOKUP(AC21,【記載例】シフト記号表!$D$6:$Z$47,23,FALSE))</f>
        <v/>
      </c>
      <c r="AD23" s="214" t="str">
        <f>IF(AD21="","",VLOOKUP(AD21,【記載例】シフト記号表!$D$6:$Z$47,23,FALSE))</f>
        <v>-</v>
      </c>
      <c r="AE23" s="214" t="str">
        <f>IF(AE21="","",VLOOKUP(AE21,【記載例】シフト記号表!$D$6:$Z$47,23,FALSE))</f>
        <v>-</v>
      </c>
      <c r="AF23" s="214" t="str">
        <f>IF(AF21="","",VLOOKUP(AF21,【記載例】シフト記号表!$D$6:$Z$47,23,FALSE))</f>
        <v>-</v>
      </c>
      <c r="AG23" s="214" t="str">
        <f>IF(AG21="","",VLOOKUP(AG21,【記載例】シフト記号表!$D$6:$Z$47,23,FALSE))</f>
        <v/>
      </c>
      <c r="AH23" s="215" t="str">
        <f>IF(AH21="","",VLOOKUP(AH21,【記載例】シフト記号表!$D$6:$Z$47,23,FALSE))</f>
        <v>-</v>
      </c>
      <c r="AI23" s="213" t="str">
        <f>IF(AI21="","",VLOOKUP(AI21,【記載例】シフト記号表!$D$6:$Z$47,23,FALSE))</f>
        <v/>
      </c>
      <c r="AJ23" s="214" t="str">
        <f>IF(AJ21="","",VLOOKUP(AJ21,【記載例】シフト記号表!$D$6:$Z$47,23,FALSE))</f>
        <v>-</v>
      </c>
      <c r="AK23" s="214" t="str">
        <f>IF(AK21="","",VLOOKUP(AK21,【記載例】シフト記号表!$D$6:$Z$47,23,FALSE))</f>
        <v>-</v>
      </c>
      <c r="AL23" s="214" t="str">
        <f>IF(AL21="","",VLOOKUP(AL21,【記載例】シフト記号表!$D$6:$Z$47,23,FALSE))</f>
        <v>-</v>
      </c>
      <c r="AM23" s="214" t="str">
        <f>IF(AM21="","",VLOOKUP(AM21,【記載例】シフト記号表!$D$6:$Z$47,23,FALSE))</f>
        <v>-</v>
      </c>
      <c r="AN23" s="214" t="str">
        <f>IF(AN21="","",VLOOKUP(AN21,【記載例】シフト記号表!$D$6:$Z$47,23,FALSE))</f>
        <v>-</v>
      </c>
      <c r="AO23" s="215" t="str">
        <f>IF(AO21="","",VLOOKUP(AO21,【記載例】シフト記号表!$D$6:$Z$47,23,FALSE))</f>
        <v/>
      </c>
      <c r="AP23" s="213" t="str">
        <f>IF(AP21="","",VLOOKUP(AP21,【記載例】シフト記号表!$D$6:$Z$47,23,FALSE))</f>
        <v/>
      </c>
      <c r="AQ23" s="214" t="str">
        <f>IF(AQ21="","",VLOOKUP(AQ21,【記載例】シフト記号表!$D$6:$Z$47,23,FALSE))</f>
        <v>-</v>
      </c>
      <c r="AR23" s="214" t="str">
        <f>IF(AR21="","",VLOOKUP(AR21,【記載例】シフト記号表!$D$6:$Z$47,23,FALSE))</f>
        <v>-</v>
      </c>
      <c r="AS23" s="214" t="str">
        <f>IF(AS21="","",VLOOKUP(AS21,【記載例】シフト記号表!$D$6:$Z$47,23,FALSE))</f>
        <v>-</v>
      </c>
      <c r="AT23" s="214" t="str">
        <f>IF(AT21="","",VLOOKUP(AT21,【記載例】シフト記号表!$D$6:$Z$47,23,FALSE))</f>
        <v>-</v>
      </c>
      <c r="AU23" s="214" t="str">
        <f>IF(AU21="","",VLOOKUP(AU21,【記載例】シフト記号表!$D$6:$Z$47,23,FALSE))</f>
        <v>-</v>
      </c>
      <c r="AV23" s="215" t="str">
        <f>IF(AV21="","",VLOOKUP(AV21,【記載例】シフト記号表!$D$6:$Z$47,23,FALSE))</f>
        <v/>
      </c>
      <c r="AW23" s="213" t="str">
        <f>IF(AW21="","",VLOOKUP(AW21,【記載例】シフト記号表!$D$6:$Z$47,23,FALSE))</f>
        <v/>
      </c>
      <c r="AX23" s="214" t="str">
        <f>IF(AX21="","",VLOOKUP(AX21,【記載例】シフト記号表!$D$6:$Z$47,23,FALSE))</f>
        <v/>
      </c>
      <c r="AY23" s="214" t="str">
        <f>IF(AY21="","",VLOOKUP(AY21,【記載例】シフト記号表!$D$6:$Z$47,23,FALSE))</f>
        <v/>
      </c>
      <c r="AZ23" s="312">
        <f>IF($BC$3="４週",SUM(U23:AV23),IF($BC$3="暦月",SUM(U23:AY23),""))</f>
        <v>0</v>
      </c>
      <c r="BA23" s="313"/>
      <c r="BB23" s="314">
        <f>IF($BC$3="４週",AZ23/4,IF($BC$3="暦月",(AZ23/($BC$8/7)),""))</f>
        <v>0</v>
      </c>
      <c r="BC23" s="313"/>
      <c r="BD23" s="306"/>
      <c r="BE23" s="307"/>
      <c r="BF23" s="307"/>
      <c r="BG23" s="307"/>
      <c r="BH23" s="308"/>
    </row>
    <row r="24" spans="2:60" ht="20.25" customHeight="1" x14ac:dyDescent="0.45">
      <c r="B24" s="129"/>
      <c r="C24" s="281" t="s">
        <v>82</v>
      </c>
      <c r="D24" s="282"/>
      <c r="E24" s="283"/>
      <c r="F24" s="171"/>
      <c r="G24" s="130"/>
      <c r="H24" s="357" t="s">
        <v>105</v>
      </c>
      <c r="I24" s="269" t="s">
        <v>77</v>
      </c>
      <c r="J24" s="270"/>
      <c r="K24" s="270"/>
      <c r="L24" s="271"/>
      <c r="M24" s="259" t="s">
        <v>121</v>
      </c>
      <c r="N24" s="260"/>
      <c r="O24" s="261"/>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68"/>
      <c r="BA24" s="256"/>
      <c r="BB24" s="255"/>
      <c r="BC24" s="256"/>
      <c r="BD24" s="300"/>
      <c r="BE24" s="301"/>
      <c r="BF24" s="301"/>
      <c r="BG24" s="301"/>
      <c r="BH24" s="302"/>
    </row>
    <row r="25" spans="2:60" ht="20.25" customHeight="1" x14ac:dyDescent="0.45">
      <c r="B25" s="125">
        <f>B22+1</f>
        <v>2</v>
      </c>
      <c r="C25" s="284"/>
      <c r="D25" s="285"/>
      <c r="E25" s="286"/>
      <c r="F25" s="124" t="str">
        <f>C24</f>
        <v>計画作成担当者</v>
      </c>
      <c r="G25" s="126"/>
      <c r="H25" s="294"/>
      <c r="I25" s="272"/>
      <c r="J25" s="273"/>
      <c r="K25" s="273"/>
      <c r="L25" s="274"/>
      <c r="M25" s="262"/>
      <c r="N25" s="263"/>
      <c r="O25" s="264"/>
      <c r="P25" s="23" t="s">
        <v>72</v>
      </c>
      <c r="Q25" s="24"/>
      <c r="R25" s="24"/>
      <c r="S25" s="19"/>
      <c r="T25" s="53"/>
      <c r="U25" s="210">
        <f>IF(U24="","",VLOOKUP(U24,【記載例】シフト記号表!$D$6:$X$47,21,FALSE))</f>
        <v>7.9999999999999982</v>
      </c>
      <c r="V25" s="211">
        <f>IF(V24="","",VLOOKUP(V24,【記載例】シフト記号表!$D$6:$X$47,21,FALSE))</f>
        <v>7.9999999999999982</v>
      </c>
      <c r="W25" s="211">
        <f>IF(W24="","",VLOOKUP(W24,【記載例】シフト記号表!$D$6:$X$47,21,FALSE))</f>
        <v>7.9999999999999982</v>
      </c>
      <c r="X25" s="211">
        <f>IF(X24="","",VLOOKUP(X24,【記載例】シフト記号表!$D$6:$X$47,21,FALSE))</f>
        <v>7.9999999999999982</v>
      </c>
      <c r="Y25" s="211" t="str">
        <f>IF(Y24="","",VLOOKUP(Y24,【記載例】シフト記号表!$D$6:$X$47,21,FALSE))</f>
        <v/>
      </c>
      <c r="Z25" s="211">
        <f>IF(Z24="","",VLOOKUP(Z24,【記載例】シフト記号表!$D$6:$X$47,21,FALSE))</f>
        <v>7.9999999999999982</v>
      </c>
      <c r="AA25" s="212">
        <f>IF(AA24="","",VLOOKUP(AA24,【記載例】シフト記号表!$D$6:$X$47,21,FALSE))</f>
        <v>7.9999999999999982</v>
      </c>
      <c r="AB25" s="210" t="str">
        <f>IF(AB24="","",VLOOKUP(AB24,【記載例】シフト記号表!$D$6:$X$47,21,FALSE))</f>
        <v/>
      </c>
      <c r="AC25" s="211">
        <f>IF(AC24="","",VLOOKUP(AC24,【記載例】シフト記号表!$D$6:$X$47,21,FALSE))</f>
        <v>7.9999999999999982</v>
      </c>
      <c r="AD25" s="211">
        <f>IF(AD24="","",VLOOKUP(AD24,【記載例】シフト記号表!$D$6:$X$47,21,FALSE))</f>
        <v>7.9999999999999982</v>
      </c>
      <c r="AE25" s="211">
        <f>IF(AE24="","",VLOOKUP(AE24,【記載例】シフト記号表!$D$6:$X$47,21,FALSE))</f>
        <v>7.9999999999999982</v>
      </c>
      <c r="AF25" s="211" t="str">
        <f>IF(AF24="","",VLOOKUP(AF24,【記載例】シフト記号表!$D$6:$X$47,21,FALSE))</f>
        <v/>
      </c>
      <c r="AG25" s="211" t="str">
        <f>IF(AG24="","",VLOOKUP(AG24,【記載例】シフト記号表!$D$6:$X$47,21,FALSE))</f>
        <v/>
      </c>
      <c r="AH25" s="212">
        <f>IF(AH24="","",VLOOKUP(AH24,【記載例】シフト記号表!$D$6:$X$47,21,FALSE))</f>
        <v>7.9999999999999982</v>
      </c>
      <c r="AI25" s="210">
        <f>IF(AI24="","",VLOOKUP(AI24,【記載例】シフト記号表!$D$6:$X$47,21,FALSE))</f>
        <v>7.9999999999999982</v>
      </c>
      <c r="AJ25" s="211">
        <f>IF(AJ24="","",VLOOKUP(AJ24,【記載例】シフト記号表!$D$6:$X$47,21,FALSE))</f>
        <v>7.9999999999999982</v>
      </c>
      <c r="AK25" s="211" t="str">
        <f>IF(AK24="","",VLOOKUP(AK24,【記載例】シフト記号表!$D$6:$X$47,21,FALSE))</f>
        <v/>
      </c>
      <c r="AL25" s="211">
        <f>IF(AL24="","",VLOOKUP(AL24,【記載例】シフト記号表!$D$6:$X$47,21,FALSE))</f>
        <v>7.9999999999999982</v>
      </c>
      <c r="AM25" s="211">
        <f>IF(AM24="","",VLOOKUP(AM24,【記載例】シフト記号表!$D$6:$X$47,21,FALSE))</f>
        <v>7.9999999999999982</v>
      </c>
      <c r="AN25" s="211" t="str">
        <f>IF(AN24="","",VLOOKUP(AN24,【記載例】シフト記号表!$D$6:$X$47,21,FALSE))</f>
        <v/>
      </c>
      <c r="AO25" s="212">
        <f>IF(AO24="","",VLOOKUP(AO24,【記載例】シフト記号表!$D$6:$X$47,21,FALSE))</f>
        <v>7.9999999999999982</v>
      </c>
      <c r="AP25" s="210">
        <f>IF(AP24="","",VLOOKUP(AP24,【記載例】シフト記号表!$D$6:$X$47,21,FALSE))</f>
        <v>7.9999999999999982</v>
      </c>
      <c r="AQ25" s="211">
        <f>IF(AQ24="","",VLOOKUP(AQ24,【記載例】シフト記号表!$D$6:$X$47,21,FALSE))</f>
        <v>7.9999999999999982</v>
      </c>
      <c r="AR25" s="211">
        <f>IF(AR24="","",VLOOKUP(AR24,【記載例】シフト記号表!$D$6:$X$47,21,FALSE))</f>
        <v>7.9999999999999982</v>
      </c>
      <c r="AS25" s="211" t="str">
        <f>IF(AS24="","",VLOOKUP(AS24,【記載例】シフト記号表!$D$6:$X$47,21,FALSE))</f>
        <v/>
      </c>
      <c r="AT25" s="211">
        <f>IF(AT24="","",VLOOKUP(AT24,【記載例】シフト記号表!$D$6:$X$47,21,FALSE))</f>
        <v>7.9999999999999982</v>
      </c>
      <c r="AU25" s="211" t="str">
        <f>IF(AU24="","",VLOOKUP(AU24,【記載例】シフト記号表!$D$6:$X$47,21,FALSE))</f>
        <v/>
      </c>
      <c r="AV25" s="212">
        <f>IF(AV24="","",VLOOKUP(AV24,【記載例】シフト記号表!$D$6:$X$47,21,FALSE))</f>
        <v>7.9999999999999982</v>
      </c>
      <c r="AW25" s="210" t="str">
        <f>IF(AW24="","",VLOOKUP(AW24,【記載例】シフト記号表!$D$6:$X$47,21,FALSE))</f>
        <v/>
      </c>
      <c r="AX25" s="211" t="str">
        <f>IF(AX24="","",VLOOKUP(AX24,【記載例】シフト記号表!$D$6:$X$47,21,FALSE))</f>
        <v/>
      </c>
      <c r="AY25" s="211" t="str">
        <f>IF(AY24="","",VLOOKUP(AY24,【記載例】シフト記号表!$D$6:$X$47,21,FALSE))</f>
        <v/>
      </c>
      <c r="AZ25" s="309">
        <f>IF($BC$3="４週",SUM(U25:AV25),IF($BC$3="暦月",SUM(U25:AY25),""))</f>
        <v>159.99999999999997</v>
      </c>
      <c r="BA25" s="310"/>
      <c r="BB25" s="311">
        <f>IF($BC$3="４週",AZ25/4,IF($BC$3="暦月",(AZ25/($BC$8/7)),""))</f>
        <v>39.999999999999993</v>
      </c>
      <c r="BC25" s="310"/>
      <c r="BD25" s="303"/>
      <c r="BE25" s="304"/>
      <c r="BF25" s="304"/>
      <c r="BG25" s="304"/>
      <c r="BH25" s="305"/>
    </row>
    <row r="26" spans="2:60" ht="20.25" customHeight="1" x14ac:dyDescent="0.45">
      <c r="B26" s="127"/>
      <c r="C26" s="287"/>
      <c r="D26" s="288"/>
      <c r="E26" s="289"/>
      <c r="F26" s="170"/>
      <c r="G26" s="128" t="str">
        <f>C24</f>
        <v>計画作成担当者</v>
      </c>
      <c r="H26" s="299"/>
      <c r="I26" s="275"/>
      <c r="J26" s="276"/>
      <c r="K26" s="276"/>
      <c r="L26" s="277"/>
      <c r="M26" s="265"/>
      <c r="N26" s="266"/>
      <c r="O26" s="267"/>
      <c r="P26" s="25" t="s">
        <v>73</v>
      </c>
      <c r="Q26" s="26"/>
      <c r="R26" s="26"/>
      <c r="S26" s="17"/>
      <c r="T26" s="54"/>
      <c r="U26" s="213" t="str">
        <f>IF(U24="","",VLOOKUP(U24,【記載例】シフト記号表!$D$6:$Z$47,23,FALSE))</f>
        <v>-</v>
      </c>
      <c r="V26" s="214" t="str">
        <f>IF(V24="","",VLOOKUP(V24,【記載例】シフト記号表!$D$6:$Z$47,23,FALSE))</f>
        <v>-</v>
      </c>
      <c r="W26" s="214" t="str">
        <f>IF(W24="","",VLOOKUP(W24,【記載例】シフト記号表!$D$6:$Z$47,23,FALSE))</f>
        <v>-</v>
      </c>
      <c r="X26" s="214" t="str">
        <f>IF(X24="","",VLOOKUP(X24,【記載例】シフト記号表!$D$6:$Z$47,23,FALSE))</f>
        <v>-</v>
      </c>
      <c r="Y26" s="214" t="str">
        <f>IF(Y24="","",VLOOKUP(Y24,【記載例】シフト記号表!$D$6:$Z$47,23,FALSE))</f>
        <v/>
      </c>
      <c r="Z26" s="214" t="str">
        <f>IF(Z24="","",VLOOKUP(Z24,【記載例】シフト記号表!$D$6:$Z$47,23,FALSE))</f>
        <v>-</v>
      </c>
      <c r="AA26" s="215" t="str">
        <f>IF(AA24="","",VLOOKUP(AA24,【記載例】シフト記号表!$D$6:$Z$47,23,FALSE))</f>
        <v>-</v>
      </c>
      <c r="AB26" s="213" t="str">
        <f>IF(AB24="","",VLOOKUP(AB24,【記載例】シフト記号表!$D$6:$Z$47,23,FALSE))</f>
        <v/>
      </c>
      <c r="AC26" s="214" t="str">
        <f>IF(AC24="","",VLOOKUP(AC24,【記載例】シフト記号表!$D$6:$Z$47,23,FALSE))</f>
        <v>-</v>
      </c>
      <c r="AD26" s="214" t="str">
        <f>IF(AD24="","",VLOOKUP(AD24,【記載例】シフト記号表!$D$6:$Z$47,23,FALSE))</f>
        <v>-</v>
      </c>
      <c r="AE26" s="214" t="str">
        <f>IF(AE24="","",VLOOKUP(AE24,【記載例】シフト記号表!$D$6:$Z$47,23,FALSE))</f>
        <v>-</v>
      </c>
      <c r="AF26" s="214" t="str">
        <f>IF(AF24="","",VLOOKUP(AF24,【記載例】シフト記号表!$D$6:$Z$47,23,FALSE))</f>
        <v/>
      </c>
      <c r="AG26" s="214" t="str">
        <f>IF(AG24="","",VLOOKUP(AG24,【記載例】シフト記号表!$D$6:$Z$47,23,FALSE))</f>
        <v/>
      </c>
      <c r="AH26" s="215" t="str">
        <f>IF(AH24="","",VLOOKUP(AH24,【記載例】シフト記号表!$D$6:$Z$47,23,FALSE))</f>
        <v>-</v>
      </c>
      <c r="AI26" s="213" t="str">
        <f>IF(AI24="","",VLOOKUP(AI24,【記載例】シフト記号表!$D$6:$Z$47,23,FALSE))</f>
        <v>-</v>
      </c>
      <c r="AJ26" s="214" t="str">
        <f>IF(AJ24="","",VLOOKUP(AJ24,【記載例】シフト記号表!$D$6:$Z$47,23,FALSE))</f>
        <v>-</v>
      </c>
      <c r="AK26" s="214" t="str">
        <f>IF(AK24="","",VLOOKUP(AK24,【記載例】シフト記号表!$D$6:$Z$47,23,FALSE))</f>
        <v/>
      </c>
      <c r="AL26" s="214" t="str">
        <f>IF(AL24="","",VLOOKUP(AL24,【記載例】シフト記号表!$D$6:$Z$47,23,FALSE))</f>
        <v>-</v>
      </c>
      <c r="AM26" s="214" t="str">
        <f>IF(AM24="","",VLOOKUP(AM24,【記載例】シフト記号表!$D$6:$Z$47,23,FALSE))</f>
        <v>-</v>
      </c>
      <c r="AN26" s="214" t="str">
        <f>IF(AN24="","",VLOOKUP(AN24,【記載例】シフト記号表!$D$6:$Z$47,23,FALSE))</f>
        <v/>
      </c>
      <c r="AO26" s="215" t="str">
        <f>IF(AO24="","",VLOOKUP(AO24,【記載例】シフト記号表!$D$6:$Z$47,23,FALSE))</f>
        <v>-</v>
      </c>
      <c r="AP26" s="213" t="str">
        <f>IF(AP24="","",VLOOKUP(AP24,【記載例】シフト記号表!$D$6:$Z$47,23,FALSE))</f>
        <v>-</v>
      </c>
      <c r="AQ26" s="214" t="str">
        <f>IF(AQ24="","",VLOOKUP(AQ24,【記載例】シフト記号表!$D$6:$Z$47,23,FALSE))</f>
        <v>-</v>
      </c>
      <c r="AR26" s="214" t="str">
        <f>IF(AR24="","",VLOOKUP(AR24,【記載例】シフト記号表!$D$6:$Z$47,23,FALSE))</f>
        <v>-</v>
      </c>
      <c r="AS26" s="214" t="str">
        <f>IF(AS24="","",VLOOKUP(AS24,【記載例】シフト記号表!$D$6:$Z$47,23,FALSE))</f>
        <v/>
      </c>
      <c r="AT26" s="214" t="str">
        <f>IF(AT24="","",VLOOKUP(AT24,【記載例】シフト記号表!$D$6:$Z$47,23,FALSE))</f>
        <v>-</v>
      </c>
      <c r="AU26" s="214" t="str">
        <f>IF(AU24="","",VLOOKUP(AU24,【記載例】シフト記号表!$D$6:$Z$47,23,FALSE))</f>
        <v/>
      </c>
      <c r="AV26" s="215" t="str">
        <f>IF(AV24="","",VLOOKUP(AV24,【記載例】シフト記号表!$D$6:$Z$47,23,FALSE))</f>
        <v>-</v>
      </c>
      <c r="AW26" s="213" t="str">
        <f>IF(AW24="","",VLOOKUP(AW24,【記載例】シフト記号表!$D$6:$Z$47,23,FALSE))</f>
        <v/>
      </c>
      <c r="AX26" s="214" t="str">
        <f>IF(AX24="","",VLOOKUP(AX24,【記載例】シフト記号表!$D$6:$Z$47,23,FALSE))</f>
        <v/>
      </c>
      <c r="AY26" s="214" t="str">
        <f>IF(AY24="","",VLOOKUP(AY24,【記載例】シフト記号表!$D$6:$Z$47,23,FALSE))</f>
        <v/>
      </c>
      <c r="AZ26" s="312">
        <f>IF($BC$3="４週",SUM(U26:AV26),IF($BC$3="暦月",SUM(U26:AY26),""))</f>
        <v>0</v>
      </c>
      <c r="BA26" s="313"/>
      <c r="BB26" s="314">
        <f>IF($BC$3="４週",AZ26/4,IF($BC$3="暦月",(AZ26/($BC$8/7)),""))</f>
        <v>0</v>
      </c>
      <c r="BC26" s="313"/>
      <c r="BD26" s="306"/>
      <c r="BE26" s="307"/>
      <c r="BF26" s="307"/>
      <c r="BG26" s="307"/>
      <c r="BH26" s="308"/>
    </row>
    <row r="27" spans="2:60" ht="20.25" customHeight="1" x14ac:dyDescent="0.45">
      <c r="B27" s="129"/>
      <c r="C27" s="281" t="s">
        <v>85</v>
      </c>
      <c r="D27" s="282"/>
      <c r="E27" s="283"/>
      <c r="F27" s="124"/>
      <c r="G27" s="126"/>
      <c r="H27" s="293" t="s">
        <v>105</v>
      </c>
      <c r="I27" s="269" t="s">
        <v>79</v>
      </c>
      <c r="J27" s="270"/>
      <c r="K27" s="270"/>
      <c r="L27" s="271"/>
      <c r="M27" s="259" t="s">
        <v>122</v>
      </c>
      <c r="N27" s="260"/>
      <c r="O27" s="261"/>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68"/>
      <c r="BA27" s="256"/>
      <c r="BB27" s="255"/>
      <c r="BC27" s="256"/>
      <c r="BD27" s="300"/>
      <c r="BE27" s="301"/>
      <c r="BF27" s="301"/>
      <c r="BG27" s="301"/>
      <c r="BH27" s="302"/>
    </row>
    <row r="28" spans="2:60" ht="20.25" customHeight="1" x14ac:dyDescent="0.45">
      <c r="B28" s="125">
        <f>B25+1</f>
        <v>3</v>
      </c>
      <c r="C28" s="284"/>
      <c r="D28" s="285"/>
      <c r="E28" s="286"/>
      <c r="F28" s="124" t="str">
        <f>C27</f>
        <v>介護従業者</v>
      </c>
      <c r="G28" s="126"/>
      <c r="H28" s="294"/>
      <c r="I28" s="272"/>
      <c r="J28" s="273"/>
      <c r="K28" s="273"/>
      <c r="L28" s="274"/>
      <c r="M28" s="262"/>
      <c r="N28" s="263"/>
      <c r="O28" s="264"/>
      <c r="P28" s="23" t="s">
        <v>72</v>
      </c>
      <c r="Q28" s="24"/>
      <c r="R28" s="24"/>
      <c r="S28" s="19"/>
      <c r="T28" s="53"/>
      <c r="U28" s="210">
        <f>IF(U27="","",VLOOKUP(U27,【記載例】シフト記号表!$D$6:$X$47,21,FALSE))</f>
        <v>3</v>
      </c>
      <c r="V28" s="211">
        <f>IF(V27="","",VLOOKUP(V27,【記載例】シフト記号表!$D$6:$X$47,21,FALSE))</f>
        <v>3</v>
      </c>
      <c r="W28" s="211" t="str">
        <f>IF(W27="","",VLOOKUP(W27,【記載例】シフト記号表!$D$6:$X$47,21,FALSE))</f>
        <v/>
      </c>
      <c r="X28" s="211">
        <f>IF(X27="","",VLOOKUP(X27,【記載例】シフト記号表!$D$6:$X$47,21,FALSE))</f>
        <v>7.9999999999999982</v>
      </c>
      <c r="Y28" s="211">
        <f>IF(Y27="","",VLOOKUP(Y27,【記載例】シフト記号表!$D$6:$X$47,21,FALSE))</f>
        <v>8</v>
      </c>
      <c r="Z28" s="211" t="str">
        <f>IF(Z27="","",VLOOKUP(Z27,【記載例】シフト記号表!$D$6:$X$47,21,FALSE))</f>
        <v/>
      </c>
      <c r="AA28" s="212">
        <f>IF(AA27="","",VLOOKUP(AA27,【記載例】シフト記号表!$D$6:$X$47,21,FALSE))</f>
        <v>7.9999999999999982</v>
      </c>
      <c r="AB28" s="210">
        <f>IF(AB27="","",VLOOKUP(AB27,【記載例】シフト記号表!$D$6:$X$47,21,FALSE))</f>
        <v>3</v>
      </c>
      <c r="AC28" s="211">
        <f>IF(AC27="","",VLOOKUP(AC27,【記載例】シフト記号表!$D$6:$X$47,21,FALSE))</f>
        <v>3</v>
      </c>
      <c r="AD28" s="211">
        <f>IF(AD27="","",VLOOKUP(AD27,【記載例】シフト記号表!$D$6:$X$47,21,FALSE))</f>
        <v>8</v>
      </c>
      <c r="AE28" s="211" t="str">
        <f>IF(AE27="","",VLOOKUP(AE27,【記載例】シフト記号表!$D$6:$X$47,21,FALSE))</f>
        <v/>
      </c>
      <c r="AF28" s="211">
        <f>IF(AF27="","",VLOOKUP(AF27,【記載例】シフト記号表!$D$6:$X$47,21,FALSE))</f>
        <v>7.9999999999999982</v>
      </c>
      <c r="AG28" s="211">
        <f>IF(AG27="","",VLOOKUP(AG27,【記載例】シフト記号表!$D$6:$X$47,21,FALSE))</f>
        <v>8</v>
      </c>
      <c r="AH28" s="212" t="str">
        <f>IF(AH27="","",VLOOKUP(AH27,【記載例】シフト記号表!$D$6:$X$47,21,FALSE))</f>
        <v/>
      </c>
      <c r="AI28" s="210">
        <f>IF(AI27="","",VLOOKUP(AI27,【記載例】シフト記号表!$D$6:$X$47,21,FALSE))</f>
        <v>8</v>
      </c>
      <c r="AJ28" s="211">
        <f>IF(AJ27="","",VLOOKUP(AJ27,【記載例】シフト記号表!$D$6:$X$47,21,FALSE))</f>
        <v>3</v>
      </c>
      <c r="AK28" s="211">
        <f>IF(AK27="","",VLOOKUP(AK27,【記載例】シフト記号表!$D$6:$X$47,21,FALSE))</f>
        <v>3</v>
      </c>
      <c r="AL28" s="211" t="str">
        <f>IF(AL27="","",VLOOKUP(AL27,【記載例】シフト記号表!$D$6:$X$47,21,FALSE))</f>
        <v/>
      </c>
      <c r="AM28" s="211" t="str">
        <f>IF(AM27="","",VLOOKUP(AM27,【記載例】シフト記号表!$D$6:$X$47,21,FALSE))</f>
        <v/>
      </c>
      <c r="AN28" s="211">
        <f>IF(AN27="","",VLOOKUP(AN27,【記載例】シフト記号表!$D$6:$X$47,21,FALSE))</f>
        <v>3</v>
      </c>
      <c r="AO28" s="212">
        <f>IF(AO27="","",VLOOKUP(AO27,【記載例】シフト記号表!$D$6:$X$47,21,FALSE))</f>
        <v>3</v>
      </c>
      <c r="AP28" s="210" t="str">
        <f>IF(AP27="","",VLOOKUP(AP27,【記載例】シフト記号表!$D$6:$X$47,21,FALSE))</f>
        <v/>
      </c>
      <c r="AQ28" s="211">
        <f>IF(AQ27="","",VLOOKUP(AQ27,【記載例】シフト記号表!$D$6:$X$47,21,FALSE))</f>
        <v>7.9999999999999982</v>
      </c>
      <c r="AR28" s="211">
        <f>IF(AR27="","",VLOOKUP(AR27,【記載例】シフト記号表!$D$6:$X$47,21,FALSE))</f>
        <v>8</v>
      </c>
      <c r="AS28" s="211">
        <f>IF(AS27="","",VLOOKUP(AS27,【記載例】シフト記号表!$D$6:$X$47,21,FALSE))</f>
        <v>3</v>
      </c>
      <c r="AT28" s="211">
        <f>IF(AT27="","",VLOOKUP(AT27,【記載例】シフト記号表!$D$6:$X$47,21,FALSE))</f>
        <v>3</v>
      </c>
      <c r="AU28" s="211" t="str">
        <f>IF(AU27="","",VLOOKUP(AU27,【記載例】シフト記号表!$D$6:$X$47,21,FALSE))</f>
        <v/>
      </c>
      <c r="AV28" s="212">
        <f>IF(AV27="","",VLOOKUP(AV27,【記載例】シフト記号表!$D$6:$X$47,21,FALSE))</f>
        <v>7.9999999999999982</v>
      </c>
      <c r="AW28" s="210" t="str">
        <f>IF(AW27="","",VLOOKUP(AW27,【記載例】シフト記号表!$D$6:$X$47,21,FALSE))</f>
        <v/>
      </c>
      <c r="AX28" s="211" t="str">
        <f>IF(AX27="","",VLOOKUP(AX27,【記載例】シフト記号表!$D$6:$X$47,21,FALSE))</f>
        <v/>
      </c>
      <c r="AY28" s="211" t="str">
        <f>IF(AY27="","",VLOOKUP(AY27,【記載例】シフト記号表!$D$6:$X$47,21,FALSE))</f>
        <v/>
      </c>
      <c r="AZ28" s="309">
        <f>IF($BC$3="４週",SUM(U28:AV28),IF($BC$3="暦月",SUM(U28:AY28),""))</f>
        <v>110</v>
      </c>
      <c r="BA28" s="310"/>
      <c r="BB28" s="311">
        <f>IF($BC$3="４週",AZ28/4,IF($BC$3="暦月",(AZ28/($BC$8/7)),""))</f>
        <v>27.5</v>
      </c>
      <c r="BC28" s="310"/>
      <c r="BD28" s="303"/>
      <c r="BE28" s="304"/>
      <c r="BF28" s="304"/>
      <c r="BG28" s="304"/>
      <c r="BH28" s="305"/>
    </row>
    <row r="29" spans="2:60" ht="20.25" customHeight="1" x14ac:dyDescent="0.45">
      <c r="B29" s="127"/>
      <c r="C29" s="287"/>
      <c r="D29" s="288"/>
      <c r="E29" s="289"/>
      <c r="F29" s="170"/>
      <c r="G29" s="128" t="str">
        <f>C27</f>
        <v>介護従業者</v>
      </c>
      <c r="H29" s="299"/>
      <c r="I29" s="275"/>
      <c r="J29" s="276"/>
      <c r="K29" s="276"/>
      <c r="L29" s="277"/>
      <c r="M29" s="265"/>
      <c r="N29" s="266"/>
      <c r="O29" s="267"/>
      <c r="P29" s="25" t="s">
        <v>73</v>
      </c>
      <c r="Q29" s="28"/>
      <c r="R29" s="28"/>
      <c r="S29" s="16"/>
      <c r="T29" s="56"/>
      <c r="U29" s="213">
        <f>IF(U27="","",VLOOKUP(U27,【記載例】シフト記号表!$D$6:$Z$47,23,FALSE))</f>
        <v>3.9999999999999991</v>
      </c>
      <c r="V29" s="214">
        <f>IF(V27="","",VLOOKUP(V27,【記載例】シフト記号表!$D$6:$Z$47,23,FALSE))</f>
        <v>6</v>
      </c>
      <c r="W29" s="214" t="str">
        <f>IF(W27="","",VLOOKUP(W27,【記載例】シフト記号表!$D$6:$Z$47,23,FALSE))</f>
        <v/>
      </c>
      <c r="X29" s="214" t="str">
        <f>IF(X27="","",VLOOKUP(X27,【記載例】シフト記号表!$D$6:$Z$47,23,FALSE))</f>
        <v>-</v>
      </c>
      <c r="Y29" s="214" t="str">
        <f>IF(Y27="","",VLOOKUP(Y27,【記載例】シフト記号表!$D$6:$Z$47,23,FALSE))</f>
        <v>-</v>
      </c>
      <c r="Z29" s="214" t="str">
        <f>IF(Z27="","",VLOOKUP(Z27,【記載例】シフト記号表!$D$6:$Z$47,23,FALSE))</f>
        <v/>
      </c>
      <c r="AA29" s="215" t="str">
        <f>IF(AA27="","",VLOOKUP(AA27,【記載例】シフト記号表!$D$6:$Z$47,23,FALSE))</f>
        <v>-</v>
      </c>
      <c r="AB29" s="213">
        <f>IF(AB27="","",VLOOKUP(AB27,【記載例】シフト記号表!$D$6:$Z$47,23,FALSE))</f>
        <v>3.9999999999999991</v>
      </c>
      <c r="AC29" s="214">
        <f>IF(AC27="","",VLOOKUP(AC27,【記載例】シフト記号表!$D$6:$Z$47,23,FALSE))</f>
        <v>6</v>
      </c>
      <c r="AD29" s="214" t="str">
        <f>IF(AD27="","",VLOOKUP(AD27,【記載例】シフト記号表!$D$6:$Z$47,23,FALSE))</f>
        <v>-</v>
      </c>
      <c r="AE29" s="214" t="str">
        <f>IF(AE27="","",VLOOKUP(AE27,【記載例】シフト記号表!$D$6:$Z$47,23,FALSE))</f>
        <v/>
      </c>
      <c r="AF29" s="214" t="str">
        <f>IF(AF27="","",VLOOKUP(AF27,【記載例】シフト記号表!$D$6:$Z$47,23,FALSE))</f>
        <v>-</v>
      </c>
      <c r="AG29" s="214" t="str">
        <f>IF(AG27="","",VLOOKUP(AG27,【記載例】シフト記号表!$D$6:$Z$47,23,FALSE))</f>
        <v>-</v>
      </c>
      <c r="AH29" s="215" t="str">
        <f>IF(AH27="","",VLOOKUP(AH27,【記載例】シフト記号表!$D$6:$Z$47,23,FALSE))</f>
        <v/>
      </c>
      <c r="AI29" s="213" t="str">
        <f>IF(AI27="","",VLOOKUP(AI27,【記載例】シフト記号表!$D$6:$Z$47,23,FALSE))</f>
        <v>-</v>
      </c>
      <c r="AJ29" s="214">
        <f>IF(AJ27="","",VLOOKUP(AJ27,【記載例】シフト記号表!$D$6:$Z$47,23,FALSE))</f>
        <v>3.9999999999999991</v>
      </c>
      <c r="AK29" s="214">
        <f>IF(AK27="","",VLOOKUP(AK27,【記載例】シフト記号表!$D$6:$Z$47,23,FALSE))</f>
        <v>6</v>
      </c>
      <c r="AL29" s="214" t="str">
        <f>IF(AL27="","",VLOOKUP(AL27,【記載例】シフト記号表!$D$6:$Z$47,23,FALSE))</f>
        <v/>
      </c>
      <c r="AM29" s="214" t="str">
        <f>IF(AM27="","",VLOOKUP(AM27,【記載例】シフト記号表!$D$6:$Z$47,23,FALSE))</f>
        <v/>
      </c>
      <c r="AN29" s="214">
        <f>IF(AN27="","",VLOOKUP(AN27,【記載例】シフト記号表!$D$6:$Z$47,23,FALSE))</f>
        <v>3.9999999999999991</v>
      </c>
      <c r="AO29" s="215">
        <f>IF(AO27="","",VLOOKUP(AO27,【記載例】シフト記号表!$D$6:$Z$47,23,FALSE))</f>
        <v>6</v>
      </c>
      <c r="AP29" s="213" t="str">
        <f>IF(AP27="","",VLOOKUP(AP27,【記載例】シフト記号表!$D$6:$Z$47,23,FALSE))</f>
        <v/>
      </c>
      <c r="AQ29" s="214" t="str">
        <f>IF(AQ27="","",VLOOKUP(AQ27,【記載例】シフト記号表!$D$6:$Z$47,23,FALSE))</f>
        <v>-</v>
      </c>
      <c r="AR29" s="214" t="str">
        <f>IF(AR27="","",VLOOKUP(AR27,【記載例】シフト記号表!$D$6:$Z$47,23,FALSE))</f>
        <v>-</v>
      </c>
      <c r="AS29" s="214">
        <f>IF(AS27="","",VLOOKUP(AS27,【記載例】シフト記号表!$D$6:$Z$47,23,FALSE))</f>
        <v>3.9999999999999991</v>
      </c>
      <c r="AT29" s="214">
        <f>IF(AT27="","",VLOOKUP(AT27,【記載例】シフト記号表!$D$6:$Z$47,23,FALSE))</f>
        <v>6</v>
      </c>
      <c r="AU29" s="214" t="str">
        <f>IF(AU27="","",VLOOKUP(AU27,【記載例】シフト記号表!$D$6:$Z$47,23,FALSE))</f>
        <v/>
      </c>
      <c r="AV29" s="215" t="str">
        <f>IF(AV27="","",VLOOKUP(AV27,【記載例】シフト記号表!$D$6:$Z$47,23,FALSE))</f>
        <v>-</v>
      </c>
      <c r="AW29" s="213" t="str">
        <f>IF(AW27="","",VLOOKUP(AW27,【記載例】シフト記号表!$D$6:$Z$47,23,FALSE))</f>
        <v/>
      </c>
      <c r="AX29" s="214" t="str">
        <f>IF(AX27="","",VLOOKUP(AX27,【記載例】シフト記号表!$D$6:$Z$47,23,FALSE))</f>
        <v/>
      </c>
      <c r="AY29" s="214" t="str">
        <f>IF(AY27="","",VLOOKUP(AY27,【記載例】シフト記号表!$D$6:$Z$47,23,FALSE))</f>
        <v/>
      </c>
      <c r="AZ29" s="312">
        <f>IF($BC$3="４週",SUM(U29:AV29),IF($BC$3="暦月",SUM(U29:AY29),""))</f>
        <v>50</v>
      </c>
      <c r="BA29" s="313"/>
      <c r="BB29" s="314">
        <f>IF($BC$3="４週",AZ29/4,IF($BC$3="暦月",(AZ29/($BC$8/7)),""))</f>
        <v>12.5</v>
      </c>
      <c r="BC29" s="313"/>
      <c r="BD29" s="306"/>
      <c r="BE29" s="307"/>
      <c r="BF29" s="307"/>
      <c r="BG29" s="307"/>
      <c r="BH29" s="308"/>
    </row>
    <row r="30" spans="2:60" ht="20.25" customHeight="1" x14ac:dyDescent="0.45">
      <c r="B30" s="129"/>
      <c r="C30" s="281" t="s">
        <v>85</v>
      </c>
      <c r="D30" s="282"/>
      <c r="E30" s="283"/>
      <c r="F30" s="124"/>
      <c r="G30" s="126"/>
      <c r="H30" s="293" t="s">
        <v>105</v>
      </c>
      <c r="I30" s="269" t="s">
        <v>19</v>
      </c>
      <c r="J30" s="270"/>
      <c r="K30" s="270"/>
      <c r="L30" s="271"/>
      <c r="M30" s="259" t="s">
        <v>123</v>
      </c>
      <c r="N30" s="260"/>
      <c r="O30" s="261"/>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68"/>
      <c r="BA30" s="256"/>
      <c r="BB30" s="255"/>
      <c r="BC30" s="256"/>
      <c r="BD30" s="300"/>
      <c r="BE30" s="301"/>
      <c r="BF30" s="301"/>
      <c r="BG30" s="301"/>
      <c r="BH30" s="302"/>
    </row>
    <row r="31" spans="2:60" ht="20.25" customHeight="1" x14ac:dyDescent="0.45">
      <c r="B31" s="125">
        <f>B28+1</f>
        <v>4</v>
      </c>
      <c r="C31" s="284"/>
      <c r="D31" s="285"/>
      <c r="E31" s="286"/>
      <c r="F31" s="124" t="str">
        <f>C30</f>
        <v>介護従業者</v>
      </c>
      <c r="G31" s="126"/>
      <c r="H31" s="294"/>
      <c r="I31" s="272"/>
      <c r="J31" s="273"/>
      <c r="K31" s="273"/>
      <c r="L31" s="274"/>
      <c r="M31" s="262"/>
      <c r="N31" s="263"/>
      <c r="O31" s="264"/>
      <c r="P31" s="23" t="s">
        <v>72</v>
      </c>
      <c r="Q31" s="24"/>
      <c r="R31" s="24"/>
      <c r="S31" s="19"/>
      <c r="T31" s="53"/>
      <c r="U31" s="210" t="str">
        <f>IF(U30="","",VLOOKUP(U30,【記載例】シフト記号表!$D$6:$X$47,21,FALSE))</f>
        <v/>
      </c>
      <c r="V31" s="211">
        <f>IF(V30="","",VLOOKUP(V30,【記載例】シフト記号表!$D$6:$X$47,21,FALSE))</f>
        <v>3</v>
      </c>
      <c r="W31" s="211">
        <f>IF(W30="","",VLOOKUP(W30,【記載例】シフト記号表!$D$6:$X$47,21,FALSE))</f>
        <v>3</v>
      </c>
      <c r="X31" s="211">
        <f>IF(X30="","",VLOOKUP(X30,【記載例】シフト記号表!$D$6:$X$47,21,FALSE))</f>
        <v>7.9999999999999982</v>
      </c>
      <c r="Y31" s="211" t="str">
        <f>IF(Y30="","",VLOOKUP(Y30,【記載例】シフト記号表!$D$6:$X$47,21,FALSE))</f>
        <v/>
      </c>
      <c r="Z31" s="211">
        <f>IF(Z30="","",VLOOKUP(Z30,【記載例】シフト記号表!$D$6:$X$47,21,FALSE))</f>
        <v>3</v>
      </c>
      <c r="AA31" s="212">
        <f>IF(AA30="","",VLOOKUP(AA30,【記載例】シフト記号表!$D$6:$X$47,21,FALSE))</f>
        <v>3</v>
      </c>
      <c r="AB31" s="210" t="str">
        <f>IF(AB30="","",VLOOKUP(AB30,【記載例】シフト記号表!$D$6:$X$47,21,FALSE))</f>
        <v/>
      </c>
      <c r="AC31" s="211">
        <f>IF(AC30="","",VLOOKUP(AC30,【記載例】シフト記号表!$D$6:$X$47,21,FALSE))</f>
        <v>7.9999999999999982</v>
      </c>
      <c r="AD31" s="211">
        <f>IF(AD30="","",VLOOKUP(AD30,【記載例】シフト記号表!$D$6:$X$47,21,FALSE))</f>
        <v>3</v>
      </c>
      <c r="AE31" s="211">
        <f>IF(AE30="","",VLOOKUP(AE30,【記載例】シフト記号表!$D$6:$X$47,21,FALSE))</f>
        <v>3</v>
      </c>
      <c r="AF31" s="211" t="str">
        <f>IF(AF30="","",VLOOKUP(AF30,【記載例】シフト記号表!$D$6:$X$47,21,FALSE))</f>
        <v/>
      </c>
      <c r="AG31" s="211">
        <f>IF(AG30="","",VLOOKUP(AG30,【記載例】シフト記号表!$D$6:$X$47,21,FALSE))</f>
        <v>8</v>
      </c>
      <c r="AH31" s="212">
        <f>IF(AH30="","",VLOOKUP(AH30,【記載例】シフト記号表!$D$6:$X$47,21,FALSE))</f>
        <v>7.9999999999999982</v>
      </c>
      <c r="AI31" s="210" t="str">
        <f>IF(AI30="","",VLOOKUP(AI30,【記載例】シフト記号表!$D$6:$X$47,21,FALSE))</f>
        <v/>
      </c>
      <c r="AJ31" s="211">
        <f>IF(AJ30="","",VLOOKUP(AJ30,【記載例】シフト記号表!$D$6:$X$47,21,FALSE))</f>
        <v>7.9999999999999982</v>
      </c>
      <c r="AK31" s="211">
        <f>IF(AK30="","",VLOOKUP(AK30,【記載例】シフト記号表!$D$6:$X$47,21,FALSE))</f>
        <v>8</v>
      </c>
      <c r="AL31" s="211">
        <f>IF(AL30="","",VLOOKUP(AL30,【記載例】シフト記号表!$D$6:$X$47,21,FALSE))</f>
        <v>3</v>
      </c>
      <c r="AM31" s="211">
        <f>IF(AM30="","",VLOOKUP(AM30,【記載例】シフト記号表!$D$6:$X$47,21,FALSE))</f>
        <v>3</v>
      </c>
      <c r="AN31" s="211" t="str">
        <f>IF(AN30="","",VLOOKUP(AN30,【記載例】シフト記号表!$D$6:$X$47,21,FALSE))</f>
        <v/>
      </c>
      <c r="AO31" s="212">
        <f>IF(AO30="","",VLOOKUP(AO30,【記載例】シフト記号表!$D$6:$X$47,21,FALSE))</f>
        <v>7.9999999999999982</v>
      </c>
      <c r="AP31" s="210">
        <f>IF(AP30="","",VLOOKUP(AP30,【記載例】シフト記号表!$D$6:$X$47,21,FALSE))</f>
        <v>8</v>
      </c>
      <c r="AQ31" s="211">
        <f>IF(AQ30="","",VLOOKUP(AQ30,【記載例】シフト記号表!$D$6:$X$47,21,FALSE))</f>
        <v>8</v>
      </c>
      <c r="AR31" s="211">
        <f>IF(AR30="","",VLOOKUP(AR30,【記載例】シフト記号表!$D$6:$X$47,21,FALSE))</f>
        <v>3</v>
      </c>
      <c r="AS31" s="211">
        <f>IF(AS30="","",VLOOKUP(AS30,【記載例】シフト記号表!$D$6:$X$47,21,FALSE))</f>
        <v>3</v>
      </c>
      <c r="AT31" s="211" t="str">
        <f>IF(AT30="","",VLOOKUP(AT30,【記載例】シフト記号表!$D$6:$X$47,21,FALSE))</f>
        <v/>
      </c>
      <c r="AU31" s="211" t="str">
        <f>IF(AU30="","",VLOOKUP(AU30,【記載例】シフト記号表!$D$6:$X$47,21,FALSE))</f>
        <v/>
      </c>
      <c r="AV31" s="212">
        <f>IF(AV30="","",VLOOKUP(AV30,【記載例】シフト記号表!$D$6:$X$47,21,FALSE))</f>
        <v>7.9999999999999982</v>
      </c>
      <c r="AW31" s="210" t="str">
        <f>IF(AW30="","",VLOOKUP(AW30,【記載例】シフト記号表!$D$6:$X$47,21,FALSE))</f>
        <v/>
      </c>
      <c r="AX31" s="211" t="str">
        <f>IF(AX30="","",VLOOKUP(AX30,【記載例】シフト記号表!$D$6:$X$47,21,FALSE))</f>
        <v/>
      </c>
      <c r="AY31" s="211" t="str">
        <f>IF(AY30="","",VLOOKUP(AY30,【記載例】シフト記号表!$D$6:$X$47,21,FALSE))</f>
        <v/>
      </c>
      <c r="AZ31" s="309">
        <f>IF($BC$3="４週",SUM(U31:AV31),IF($BC$3="暦月",SUM(U31:AY31),""))</f>
        <v>110</v>
      </c>
      <c r="BA31" s="310"/>
      <c r="BB31" s="311">
        <f>IF($BC$3="４週",AZ31/4,IF($BC$3="暦月",(AZ31/($BC$8/7)),""))</f>
        <v>27.5</v>
      </c>
      <c r="BC31" s="310"/>
      <c r="BD31" s="303"/>
      <c r="BE31" s="304"/>
      <c r="BF31" s="304"/>
      <c r="BG31" s="304"/>
      <c r="BH31" s="305"/>
    </row>
    <row r="32" spans="2:60" ht="20.25" customHeight="1" x14ac:dyDescent="0.45">
      <c r="B32" s="127"/>
      <c r="C32" s="287"/>
      <c r="D32" s="288"/>
      <c r="E32" s="289"/>
      <c r="F32" s="170"/>
      <c r="G32" s="128" t="str">
        <f>C30</f>
        <v>介護従業者</v>
      </c>
      <c r="H32" s="299"/>
      <c r="I32" s="275"/>
      <c r="J32" s="276"/>
      <c r="K32" s="276"/>
      <c r="L32" s="277"/>
      <c r="M32" s="265"/>
      <c r="N32" s="266"/>
      <c r="O32" s="267"/>
      <c r="P32" s="25" t="s">
        <v>73</v>
      </c>
      <c r="Q32" s="29"/>
      <c r="R32" s="29"/>
      <c r="S32" s="17"/>
      <c r="T32" s="54"/>
      <c r="U32" s="213" t="str">
        <f>IF(U30="","",VLOOKUP(U30,【記載例】シフト記号表!$D$6:$Z$47,23,FALSE))</f>
        <v/>
      </c>
      <c r="V32" s="214">
        <f>IF(V30="","",VLOOKUP(V30,【記載例】シフト記号表!$D$6:$Z$47,23,FALSE))</f>
        <v>3.9999999999999991</v>
      </c>
      <c r="W32" s="214">
        <f>IF(W30="","",VLOOKUP(W30,【記載例】シフト記号表!$D$6:$Z$47,23,FALSE))</f>
        <v>6</v>
      </c>
      <c r="X32" s="214" t="str">
        <f>IF(X30="","",VLOOKUP(X30,【記載例】シフト記号表!$D$6:$Z$47,23,FALSE))</f>
        <v>-</v>
      </c>
      <c r="Y32" s="214" t="str">
        <f>IF(Y30="","",VLOOKUP(Y30,【記載例】シフト記号表!$D$6:$Z$47,23,FALSE))</f>
        <v/>
      </c>
      <c r="Z32" s="214">
        <f>IF(Z30="","",VLOOKUP(Z30,【記載例】シフト記号表!$D$6:$Z$47,23,FALSE))</f>
        <v>3.9999999999999991</v>
      </c>
      <c r="AA32" s="215">
        <f>IF(AA30="","",VLOOKUP(AA30,【記載例】シフト記号表!$D$6:$Z$47,23,FALSE))</f>
        <v>6</v>
      </c>
      <c r="AB32" s="213" t="str">
        <f>IF(AB30="","",VLOOKUP(AB30,【記載例】シフト記号表!$D$6:$Z$47,23,FALSE))</f>
        <v/>
      </c>
      <c r="AC32" s="214" t="str">
        <f>IF(AC30="","",VLOOKUP(AC30,【記載例】シフト記号表!$D$6:$Z$47,23,FALSE))</f>
        <v>-</v>
      </c>
      <c r="AD32" s="214">
        <f>IF(AD30="","",VLOOKUP(AD30,【記載例】シフト記号表!$D$6:$Z$47,23,FALSE))</f>
        <v>3.9999999999999991</v>
      </c>
      <c r="AE32" s="214">
        <f>IF(AE30="","",VLOOKUP(AE30,【記載例】シフト記号表!$D$6:$Z$47,23,FALSE))</f>
        <v>6</v>
      </c>
      <c r="AF32" s="214" t="str">
        <f>IF(AF30="","",VLOOKUP(AF30,【記載例】シフト記号表!$D$6:$Z$47,23,FALSE))</f>
        <v/>
      </c>
      <c r="AG32" s="214" t="str">
        <f>IF(AG30="","",VLOOKUP(AG30,【記載例】シフト記号表!$D$6:$Z$47,23,FALSE))</f>
        <v>-</v>
      </c>
      <c r="AH32" s="215" t="str">
        <f>IF(AH30="","",VLOOKUP(AH30,【記載例】シフト記号表!$D$6:$Z$47,23,FALSE))</f>
        <v>-</v>
      </c>
      <c r="AI32" s="213" t="str">
        <f>IF(AI30="","",VLOOKUP(AI30,【記載例】シフト記号表!$D$6:$Z$47,23,FALSE))</f>
        <v/>
      </c>
      <c r="AJ32" s="214" t="str">
        <f>IF(AJ30="","",VLOOKUP(AJ30,【記載例】シフト記号表!$D$6:$Z$47,23,FALSE))</f>
        <v>-</v>
      </c>
      <c r="AK32" s="214" t="str">
        <f>IF(AK30="","",VLOOKUP(AK30,【記載例】シフト記号表!$D$6:$Z$47,23,FALSE))</f>
        <v>-</v>
      </c>
      <c r="AL32" s="214">
        <f>IF(AL30="","",VLOOKUP(AL30,【記載例】シフト記号表!$D$6:$Z$47,23,FALSE))</f>
        <v>3.9999999999999991</v>
      </c>
      <c r="AM32" s="214">
        <f>IF(AM30="","",VLOOKUP(AM30,【記載例】シフト記号表!$D$6:$Z$47,23,FALSE))</f>
        <v>6</v>
      </c>
      <c r="AN32" s="214" t="str">
        <f>IF(AN30="","",VLOOKUP(AN30,【記載例】シフト記号表!$D$6:$Z$47,23,FALSE))</f>
        <v/>
      </c>
      <c r="AO32" s="215" t="str">
        <f>IF(AO30="","",VLOOKUP(AO30,【記載例】シフト記号表!$D$6:$Z$47,23,FALSE))</f>
        <v>-</v>
      </c>
      <c r="AP32" s="213" t="str">
        <f>IF(AP30="","",VLOOKUP(AP30,【記載例】シフト記号表!$D$6:$Z$47,23,FALSE))</f>
        <v>-</v>
      </c>
      <c r="AQ32" s="214" t="str">
        <f>IF(AQ30="","",VLOOKUP(AQ30,【記載例】シフト記号表!$D$6:$Z$47,23,FALSE))</f>
        <v>-</v>
      </c>
      <c r="AR32" s="214">
        <f>IF(AR30="","",VLOOKUP(AR30,【記載例】シフト記号表!$D$6:$Z$47,23,FALSE))</f>
        <v>3.9999999999999991</v>
      </c>
      <c r="AS32" s="214">
        <f>IF(AS30="","",VLOOKUP(AS30,【記載例】シフト記号表!$D$6:$Z$47,23,FALSE))</f>
        <v>6</v>
      </c>
      <c r="AT32" s="214" t="str">
        <f>IF(AT30="","",VLOOKUP(AT30,【記載例】シフト記号表!$D$6:$Z$47,23,FALSE))</f>
        <v/>
      </c>
      <c r="AU32" s="214" t="str">
        <f>IF(AU30="","",VLOOKUP(AU30,【記載例】シフト記号表!$D$6:$Z$47,23,FALSE))</f>
        <v/>
      </c>
      <c r="AV32" s="215" t="str">
        <f>IF(AV30="","",VLOOKUP(AV30,【記載例】シフト記号表!$D$6:$Z$47,23,FALSE))</f>
        <v>-</v>
      </c>
      <c r="AW32" s="213" t="str">
        <f>IF(AW30="","",VLOOKUP(AW30,【記載例】シフト記号表!$D$6:$Z$47,23,FALSE))</f>
        <v/>
      </c>
      <c r="AX32" s="214" t="str">
        <f>IF(AX30="","",VLOOKUP(AX30,【記載例】シフト記号表!$D$6:$Z$47,23,FALSE))</f>
        <v/>
      </c>
      <c r="AY32" s="214" t="str">
        <f>IF(AY30="","",VLOOKUP(AY30,【記載例】シフト記号表!$D$6:$Z$47,23,FALSE))</f>
        <v/>
      </c>
      <c r="AZ32" s="312">
        <f>IF($BC$3="４週",SUM(U32:AV32),IF($BC$3="暦月",SUM(U32:AY32),""))</f>
        <v>50</v>
      </c>
      <c r="BA32" s="313"/>
      <c r="BB32" s="314">
        <f>IF($BC$3="４週",AZ32/4,IF($BC$3="暦月",(AZ32/($BC$8/7)),""))</f>
        <v>12.5</v>
      </c>
      <c r="BC32" s="313"/>
      <c r="BD32" s="306"/>
      <c r="BE32" s="307"/>
      <c r="BF32" s="307"/>
      <c r="BG32" s="307"/>
      <c r="BH32" s="308"/>
    </row>
    <row r="33" spans="2:60" ht="20.25" customHeight="1" x14ac:dyDescent="0.45">
      <c r="B33" s="129"/>
      <c r="C33" s="281" t="s">
        <v>85</v>
      </c>
      <c r="D33" s="282"/>
      <c r="E33" s="283"/>
      <c r="F33" s="124"/>
      <c r="G33" s="126"/>
      <c r="H33" s="293" t="s">
        <v>105</v>
      </c>
      <c r="I33" s="269" t="s">
        <v>19</v>
      </c>
      <c r="J33" s="270"/>
      <c r="K33" s="270"/>
      <c r="L33" s="271"/>
      <c r="M33" s="259" t="s">
        <v>124</v>
      </c>
      <c r="N33" s="260"/>
      <c r="O33" s="261"/>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68"/>
      <c r="BA33" s="256"/>
      <c r="BB33" s="255"/>
      <c r="BC33" s="256"/>
      <c r="BD33" s="300"/>
      <c r="BE33" s="301"/>
      <c r="BF33" s="301"/>
      <c r="BG33" s="301"/>
      <c r="BH33" s="302"/>
    </row>
    <row r="34" spans="2:60" ht="20.25" customHeight="1" x14ac:dyDescent="0.45">
      <c r="B34" s="125">
        <f>B31+1</f>
        <v>5</v>
      </c>
      <c r="C34" s="284"/>
      <c r="D34" s="285"/>
      <c r="E34" s="286"/>
      <c r="F34" s="124" t="str">
        <f>C33</f>
        <v>介護従業者</v>
      </c>
      <c r="G34" s="126"/>
      <c r="H34" s="294"/>
      <c r="I34" s="272"/>
      <c r="J34" s="273"/>
      <c r="K34" s="273"/>
      <c r="L34" s="274"/>
      <c r="M34" s="262"/>
      <c r="N34" s="263"/>
      <c r="O34" s="264"/>
      <c r="P34" s="23" t="s">
        <v>72</v>
      </c>
      <c r="Q34" s="24"/>
      <c r="R34" s="24"/>
      <c r="S34" s="19"/>
      <c r="T34" s="53"/>
      <c r="U34" s="210">
        <f>IF(U33="","",VLOOKUP(U33,【記載例】シフト記号表!$D$6:$X$47,21,FALSE))</f>
        <v>8</v>
      </c>
      <c r="V34" s="211">
        <f>IF(V33="","",VLOOKUP(V33,【記載例】シフト記号表!$D$6:$X$47,21,FALSE))</f>
        <v>7.9999999999999982</v>
      </c>
      <c r="W34" s="211" t="str">
        <f>IF(W33="","",VLOOKUP(W33,【記載例】シフト記号表!$D$6:$X$47,21,FALSE))</f>
        <v/>
      </c>
      <c r="X34" s="211">
        <f>IF(X33="","",VLOOKUP(X33,【記載例】シフト記号表!$D$6:$X$47,21,FALSE))</f>
        <v>7.9999999999999982</v>
      </c>
      <c r="Y34" s="211">
        <f>IF(Y33="","",VLOOKUP(Y33,【記載例】シフト記号表!$D$6:$X$47,21,FALSE))</f>
        <v>8</v>
      </c>
      <c r="Z34" s="211">
        <f>IF(Z33="","",VLOOKUP(Z33,【記載例】シフト記号表!$D$6:$X$47,21,FALSE))</f>
        <v>8</v>
      </c>
      <c r="AA34" s="212" t="str">
        <f>IF(AA33="","",VLOOKUP(AA33,【記載例】シフト記号表!$D$6:$X$47,21,FALSE))</f>
        <v/>
      </c>
      <c r="AB34" s="210">
        <f>IF(AB33="","",VLOOKUP(AB33,【記載例】シフト記号表!$D$6:$X$47,21,FALSE))</f>
        <v>8</v>
      </c>
      <c r="AC34" s="211">
        <f>IF(AC33="","",VLOOKUP(AC33,【記載例】シフト記号表!$D$6:$X$47,21,FALSE))</f>
        <v>8</v>
      </c>
      <c r="AD34" s="211">
        <f>IF(AD33="","",VLOOKUP(AD33,【記載例】シフト記号表!$D$6:$X$47,21,FALSE))</f>
        <v>8</v>
      </c>
      <c r="AE34" s="211">
        <f>IF(AE33="","",VLOOKUP(AE33,【記載例】シフト記号表!$D$6:$X$47,21,FALSE))</f>
        <v>8</v>
      </c>
      <c r="AF34" s="211">
        <f>IF(AF33="","",VLOOKUP(AF33,【記載例】シフト記号表!$D$6:$X$47,21,FALSE))</f>
        <v>8</v>
      </c>
      <c r="AG34" s="211" t="str">
        <f>IF(AG33="","",VLOOKUP(AG33,【記載例】シフト記号表!$D$6:$X$47,21,FALSE))</f>
        <v/>
      </c>
      <c r="AH34" s="212" t="str">
        <f>IF(AH33="","",VLOOKUP(AH33,【記載例】シフト記号表!$D$6:$X$47,21,FALSE))</f>
        <v/>
      </c>
      <c r="AI34" s="210">
        <f>IF(AI33="","",VLOOKUP(AI33,【記載例】シフト記号表!$D$6:$X$47,21,FALSE))</f>
        <v>8</v>
      </c>
      <c r="AJ34" s="211" t="str">
        <f>IF(AJ33="","",VLOOKUP(AJ33,【記載例】シフト記号表!$D$6:$X$47,21,FALSE))</f>
        <v/>
      </c>
      <c r="AK34" s="211">
        <f>IF(AK33="","",VLOOKUP(AK33,【記載例】シフト記号表!$D$6:$X$47,21,FALSE))</f>
        <v>7.9999999999999982</v>
      </c>
      <c r="AL34" s="211" t="str">
        <f>IF(AL33="","",VLOOKUP(AL33,【記載例】シフト記号表!$D$6:$X$47,21,FALSE))</f>
        <v/>
      </c>
      <c r="AM34" s="211">
        <f>IF(AM33="","",VLOOKUP(AM33,【記載例】シフト記号表!$D$6:$X$47,21,FALSE))</f>
        <v>8</v>
      </c>
      <c r="AN34" s="211">
        <f>IF(AN33="","",VLOOKUP(AN33,【記載例】シフト記号表!$D$6:$X$47,21,FALSE))</f>
        <v>8</v>
      </c>
      <c r="AO34" s="212">
        <f>IF(AO33="","",VLOOKUP(AO33,【記載例】シフト記号表!$D$6:$X$47,21,FALSE))</f>
        <v>8</v>
      </c>
      <c r="AP34" s="210">
        <f>IF(AP33="","",VLOOKUP(AP33,【記載例】シフト記号表!$D$6:$X$47,21,FALSE))</f>
        <v>8</v>
      </c>
      <c r="AQ34" s="211" t="str">
        <f>IF(AQ33="","",VLOOKUP(AQ33,【記載例】シフト記号表!$D$6:$X$47,21,FALSE))</f>
        <v/>
      </c>
      <c r="AR34" s="211" t="str">
        <f>IF(AR33="","",VLOOKUP(AR33,【記載例】シフト記号表!$D$6:$X$47,21,FALSE))</f>
        <v/>
      </c>
      <c r="AS34" s="211">
        <f>IF(AS33="","",VLOOKUP(AS33,【記載例】シフト記号表!$D$6:$X$47,21,FALSE))</f>
        <v>8</v>
      </c>
      <c r="AT34" s="211">
        <f>IF(AT33="","",VLOOKUP(AT33,【記載例】シフト記号表!$D$6:$X$47,21,FALSE))</f>
        <v>8</v>
      </c>
      <c r="AU34" s="211">
        <f>IF(AU33="","",VLOOKUP(AU33,【記載例】シフト記号表!$D$6:$X$47,21,FALSE))</f>
        <v>8</v>
      </c>
      <c r="AV34" s="212">
        <f>IF(AV33="","",VLOOKUP(AV33,【記載例】シフト記号表!$D$6:$X$47,21,FALSE))</f>
        <v>8</v>
      </c>
      <c r="AW34" s="210" t="str">
        <f>IF(AW33="","",VLOOKUP(AW33,【記載例】シフト記号表!$D$6:$X$47,21,FALSE))</f>
        <v/>
      </c>
      <c r="AX34" s="211" t="str">
        <f>IF(AX33="","",VLOOKUP(AX33,【記載例】シフト記号表!$D$6:$X$47,21,FALSE))</f>
        <v/>
      </c>
      <c r="AY34" s="211" t="str">
        <f>IF(AY33="","",VLOOKUP(AY33,【記載例】シフト記号表!$D$6:$X$47,21,FALSE))</f>
        <v/>
      </c>
      <c r="AZ34" s="309">
        <f>IF($BC$3="４週",SUM(U34:AV34),IF($BC$3="暦月",SUM(U34:AY34),""))</f>
        <v>160</v>
      </c>
      <c r="BA34" s="310"/>
      <c r="BB34" s="311">
        <f>IF($BC$3="４週",AZ34/4,IF($BC$3="暦月",(AZ34/($BC$8/7)),""))</f>
        <v>40</v>
      </c>
      <c r="BC34" s="310"/>
      <c r="BD34" s="303"/>
      <c r="BE34" s="304"/>
      <c r="BF34" s="304"/>
      <c r="BG34" s="304"/>
      <c r="BH34" s="305"/>
    </row>
    <row r="35" spans="2:60" ht="20.25" customHeight="1" x14ac:dyDescent="0.45">
      <c r="B35" s="127"/>
      <c r="C35" s="287"/>
      <c r="D35" s="288"/>
      <c r="E35" s="289"/>
      <c r="F35" s="170"/>
      <c r="G35" s="128" t="str">
        <f>C33</f>
        <v>介護従業者</v>
      </c>
      <c r="H35" s="299"/>
      <c r="I35" s="275"/>
      <c r="J35" s="276"/>
      <c r="K35" s="276"/>
      <c r="L35" s="277"/>
      <c r="M35" s="265"/>
      <c r="N35" s="266"/>
      <c r="O35" s="267"/>
      <c r="P35" s="25" t="s">
        <v>73</v>
      </c>
      <c r="Q35" s="26"/>
      <c r="R35" s="26"/>
      <c r="S35" s="18"/>
      <c r="T35" s="57"/>
      <c r="U35" s="213" t="str">
        <f>IF(U33="","",VLOOKUP(U33,【記載例】シフト記号表!$D$6:$Z$47,23,FALSE))</f>
        <v>-</v>
      </c>
      <c r="V35" s="214" t="str">
        <f>IF(V33="","",VLOOKUP(V33,【記載例】シフト記号表!$D$6:$Z$47,23,FALSE))</f>
        <v>-</v>
      </c>
      <c r="W35" s="214" t="str">
        <f>IF(W33="","",VLOOKUP(W33,【記載例】シフト記号表!$D$6:$Z$47,23,FALSE))</f>
        <v/>
      </c>
      <c r="X35" s="214" t="str">
        <f>IF(X33="","",VLOOKUP(X33,【記載例】シフト記号表!$D$6:$Z$47,23,FALSE))</f>
        <v>-</v>
      </c>
      <c r="Y35" s="214" t="str">
        <f>IF(Y33="","",VLOOKUP(Y33,【記載例】シフト記号表!$D$6:$Z$47,23,FALSE))</f>
        <v>-</v>
      </c>
      <c r="Z35" s="214" t="str">
        <f>IF(Z33="","",VLOOKUP(Z33,【記載例】シフト記号表!$D$6:$Z$47,23,FALSE))</f>
        <v>-</v>
      </c>
      <c r="AA35" s="215" t="str">
        <f>IF(AA33="","",VLOOKUP(AA33,【記載例】シフト記号表!$D$6:$Z$47,23,FALSE))</f>
        <v/>
      </c>
      <c r="AB35" s="213" t="str">
        <f>IF(AB33="","",VLOOKUP(AB33,【記載例】シフト記号表!$D$6:$Z$47,23,FALSE))</f>
        <v>-</v>
      </c>
      <c r="AC35" s="214" t="str">
        <f>IF(AC33="","",VLOOKUP(AC33,【記載例】シフト記号表!$D$6:$Z$47,23,FALSE))</f>
        <v>-</v>
      </c>
      <c r="AD35" s="214" t="str">
        <f>IF(AD33="","",VLOOKUP(AD33,【記載例】シフト記号表!$D$6:$Z$47,23,FALSE))</f>
        <v>-</v>
      </c>
      <c r="AE35" s="214" t="str">
        <f>IF(AE33="","",VLOOKUP(AE33,【記載例】シフト記号表!$D$6:$Z$47,23,FALSE))</f>
        <v>-</v>
      </c>
      <c r="AF35" s="214" t="str">
        <f>IF(AF33="","",VLOOKUP(AF33,【記載例】シフト記号表!$D$6:$Z$47,23,FALSE))</f>
        <v>-</v>
      </c>
      <c r="AG35" s="214" t="str">
        <f>IF(AG33="","",VLOOKUP(AG33,【記載例】シフト記号表!$D$6:$Z$47,23,FALSE))</f>
        <v/>
      </c>
      <c r="AH35" s="215" t="str">
        <f>IF(AH33="","",VLOOKUP(AH33,【記載例】シフト記号表!$D$6:$Z$47,23,FALSE))</f>
        <v/>
      </c>
      <c r="AI35" s="213" t="str">
        <f>IF(AI33="","",VLOOKUP(AI33,【記載例】シフト記号表!$D$6:$Z$47,23,FALSE))</f>
        <v>-</v>
      </c>
      <c r="AJ35" s="214" t="str">
        <f>IF(AJ33="","",VLOOKUP(AJ33,【記載例】シフト記号表!$D$6:$Z$47,23,FALSE))</f>
        <v/>
      </c>
      <c r="AK35" s="214" t="str">
        <f>IF(AK33="","",VLOOKUP(AK33,【記載例】シフト記号表!$D$6:$Z$47,23,FALSE))</f>
        <v>-</v>
      </c>
      <c r="AL35" s="214" t="str">
        <f>IF(AL33="","",VLOOKUP(AL33,【記載例】シフト記号表!$D$6:$Z$47,23,FALSE))</f>
        <v/>
      </c>
      <c r="AM35" s="214" t="str">
        <f>IF(AM33="","",VLOOKUP(AM33,【記載例】シフト記号表!$D$6:$Z$47,23,FALSE))</f>
        <v>-</v>
      </c>
      <c r="AN35" s="214" t="str">
        <f>IF(AN33="","",VLOOKUP(AN33,【記載例】シフト記号表!$D$6:$Z$47,23,FALSE))</f>
        <v>-</v>
      </c>
      <c r="AO35" s="215" t="str">
        <f>IF(AO33="","",VLOOKUP(AO33,【記載例】シフト記号表!$D$6:$Z$47,23,FALSE))</f>
        <v>-</v>
      </c>
      <c r="AP35" s="213" t="str">
        <f>IF(AP33="","",VLOOKUP(AP33,【記載例】シフト記号表!$D$6:$Z$47,23,FALSE))</f>
        <v>-</v>
      </c>
      <c r="AQ35" s="214" t="str">
        <f>IF(AQ33="","",VLOOKUP(AQ33,【記載例】シフト記号表!$D$6:$Z$47,23,FALSE))</f>
        <v/>
      </c>
      <c r="AR35" s="214" t="str">
        <f>IF(AR33="","",VLOOKUP(AR33,【記載例】シフト記号表!$D$6:$Z$47,23,FALSE))</f>
        <v/>
      </c>
      <c r="AS35" s="214" t="str">
        <f>IF(AS33="","",VLOOKUP(AS33,【記載例】シフト記号表!$D$6:$Z$47,23,FALSE))</f>
        <v>-</v>
      </c>
      <c r="AT35" s="214" t="str">
        <f>IF(AT33="","",VLOOKUP(AT33,【記載例】シフト記号表!$D$6:$Z$47,23,FALSE))</f>
        <v>-</v>
      </c>
      <c r="AU35" s="214" t="str">
        <f>IF(AU33="","",VLOOKUP(AU33,【記載例】シフト記号表!$D$6:$Z$47,23,FALSE))</f>
        <v>-</v>
      </c>
      <c r="AV35" s="215" t="str">
        <f>IF(AV33="","",VLOOKUP(AV33,【記載例】シフト記号表!$D$6:$Z$47,23,FALSE))</f>
        <v>-</v>
      </c>
      <c r="AW35" s="213" t="str">
        <f>IF(AW33="","",VLOOKUP(AW33,【記載例】シフト記号表!$D$6:$Z$47,23,FALSE))</f>
        <v/>
      </c>
      <c r="AX35" s="214" t="str">
        <f>IF(AX33="","",VLOOKUP(AX33,【記載例】シフト記号表!$D$6:$Z$47,23,FALSE))</f>
        <v/>
      </c>
      <c r="AY35" s="214" t="str">
        <f>IF(AY33="","",VLOOKUP(AY33,【記載例】シフト記号表!$D$6:$Z$47,23,FALSE))</f>
        <v/>
      </c>
      <c r="AZ35" s="312">
        <f>IF($BC$3="４週",SUM(U35:AV35),IF($BC$3="暦月",SUM(U35:AY35),""))</f>
        <v>0</v>
      </c>
      <c r="BA35" s="313"/>
      <c r="BB35" s="314">
        <f>IF($BC$3="４週",AZ35/4,IF($BC$3="暦月",(AZ35/($BC$8/7)),""))</f>
        <v>0</v>
      </c>
      <c r="BC35" s="313"/>
      <c r="BD35" s="306"/>
      <c r="BE35" s="307"/>
      <c r="BF35" s="307"/>
      <c r="BG35" s="307"/>
      <c r="BH35" s="308"/>
    </row>
    <row r="36" spans="2:60" ht="20.25" customHeight="1" x14ac:dyDescent="0.45">
      <c r="B36" s="129"/>
      <c r="C36" s="281" t="s">
        <v>85</v>
      </c>
      <c r="D36" s="282"/>
      <c r="E36" s="283"/>
      <c r="F36" s="124"/>
      <c r="G36" s="126"/>
      <c r="H36" s="293" t="s">
        <v>105</v>
      </c>
      <c r="I36" s="269" t="s">
        <v>106</v>
      </c>
      <c r="J36" s="270"/>
      <c r="K36" s="270"/>
      <c r="L36" s="271"/>
      <c r="M36" s="259" t="s">
        <v>125</v>
      </c>
      <c r="N36" s="260"/>
      <c r="O36" s="261"/>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68"/>
      <c r="BA36" s="256"/>
      <c r="BB36" s="255"/>
      <c r="BC36" s="256"/>
      <c r="BD36" s="300"/>
      <c r="BE36" s="301"/>
      <c r="BF36" s="301"/>
      <c r="BG36" s="301"/>
      <c r="BH36" s="302"/>
    </row>
    <row r="37" spans="2:60" ht="20.25" customHeight="1" x14ac:dyDescent="0.45">
      <c r="B37" s="125">
        <f>B34+1</f>
        <v>6</v>
      </c>
      <c r="C37" s="284"/>
      <c r="D37" s="285"/>
      <c r="E37" s="286"/>
      <c r="F37" s="124" t="str">
        <f>C36</f>
        <v>介護従業者</v>
      </c>
      <c r="G37" s="126"/>
      <c r="H37" s="294"/>
      <c r="I37" s="272"/>
      <c r="J37" s="273"/>
      <c r="K37" s="273"/>
      <c r="L37" s="274"/>
      <c r="M37" s="262"/>
      <c r="N37" s="263"/>
      <c r="O37" s="264"/>
      <c r="P37" s="23" t="s">
        <v>72</v>
      </c>
      <c r="Q37" s="24"/>
      <c r="R37" s="24"/>
      <c r="S37" s="19"/>
      <c r="T37" s="53"/>
      <c r="U37" s="210">
        <f>IF(U36="","",VLOOKUP(U36,【記載例】シフト記号表!$D$6:$X$47,21,FALSE))</f>
        <v>7.9999999999999982</v>
      </c>
      <c r="V37" s="211" t="str">
        <f>IF(V36="","",VLOOKUP(V36,【記載例】シフト記号表!$D$6:$X$47,21,FALSE))</f>
        <v/>
      </c>
      <c r="W37" s="211">
        <f>IF(W36="","",VLOOKUP(W36,【記載例】シフト記号表!$D$6:$X$47,21,FALSE))</f>
        <v>7.9999999999999982</v>
      </c>
      <c r="X37" s="211" t="str">
        <f>IF(X36="","",VLOOKUP(X36,【記載例】シフト記号表!$D$6:$X$47,21,FALSE))</f>
        <v/>
      </c>
      <c r="Y37" s="211">
        <f>IF(Y36="","",VLOOKUP(Y36,【記載例】シフト記号表!$D$6:$X$47,21,FALSE))</f>
        <v>3</v>
      </c>
      <c r="Z37" s="211">
        <f>IF(Z36="","",VLOOKUP(Z36,【記載例】シフト記号表!$D$6:$X$47,21,FALSE))</f>
        <v>3</v>
      </c>
      <c r="AA37" s="212">
        <f>IF(AA36="","",VLOOKUP(AA36,【記載例】シフト記号表!$D$6:$X$47,21,FALSE))</f>
        <v>8</v>
      </c>
      <c r="AB37" s="210" t="str">
        <f>IF(AB36="","",VLOOKUP(AB36,【記載例】シフト記号表!$D$6:$X$47,21,FALSE))</f>
        <v/>
      </c>
      <c r="AC37" s="211">
        <f>IF(AC36="","",VLOOKUP(AC36,【記載例】シフト記号表!$D$6:$X$47,21,FALSE))</f>
        <v>3</v>
      </c>
      <c r="AD37" s="211">
        <f>IF(AD36="","",VLOOKUP(AD36,【記載例】シフト記号表!$D$6:$X$47,21,FALSE))</f>
        <v>3</v>
      </c>
      <c r="AE37" s="211">
        <f>IF(AE36="","",VLOOKUP(AE36,【記載例】シフト記号表!$D$6:$X$47,21,FALSE))</f>
        <v>8</v>
      </c>
      <c r="AF37" s="211" t="str">
        <f>IF(AF36="","",VLOOKUP(AF36,【記載例】シフト記号表!$D$6:$X$47,21,FALSE))</f>
        <v/>
      </c>
      <c r="AG37" s="211">
        <f>IF(AG36="","",VLOOKUP(AG36,【記載例】シフト記号表!$D$6:$X$47,21,FALSE))</f>
        <v>3</v>
      </c>
      <c r="AH37" s="212">
        <f>IF(AH36="","",VLOOKUP(AH36,【記載例】シフト記号表!$D$6:$X$47,21,FALSE))</f>
        <v>3</v>
      </c>
      <c r="AI37" s="210" t="str">
        <f>IF(AI36="","",VLOOKUP(AI36,【記載例】シフト記号表!$D$6:$X$47,21,FALSE))</f>
        <v/>
      </c>
      <c r="AJ37" s="211">
        <f>IF(AJ36="","",VLOOKUP(AJ36,【記載例】シフト記号表!$D$6:$X$47,21,FALSE))</f>
        <v>8</v>
      </c>
      <c r="AK37" s="211">
        <f>IF(AK36="","",VLOOKUP(AK36,【記載例】シフト記号表!$D$6:$X$47,21,FALSE))</f>
        <v>8</v>
      </c>
      <c r="AL37" s="211">
        <f>IF(AL36="","",VLOOKUP(AL36,【記載例】シフト記号表!$D$6:$X$47,21,FALSE))</f>
        <v>8</v>
      </c>
      <c r="AM37" s="211">
        <f>IF(AM36="","",VLOOKUP(AM36,【記載例】シフト記号表!$D$6:$X$47,21,FALSE))</f>
        <v>8</v>
      </c>
      <c r="AN37" s="211" t="str">
        <f>IF(AN36="","",VLOOKUP(AN36,【記載例】シフト記号表!$D$6:$X$47,21,FALSE))</f>
        <v/>
      </c>
      <c r="AO37" s="212">
        <f>IF(AO36="","",VLOOKUP(AO36,【記載例】シフト記号表!$D$6:$X$47,21,FALSE))</f>
        <v>3</v>
      </c>
      <c r="AP37" s="210">
        <f>IF(AP36="","",VLOOKUP(AP36,【記載例】シフト記号表!$D$6:$X$47,21,FALSE))</f>
        <v>3</v>
      </c>
      <c r="AQ37" s="211">
        <f>IF(AQ36="","",VLOOKUP(AQ36,【記載例】シフト記号表!$D$6:$X$47,21,FALSE))</f>
        <v>8</v>
      </c>
      <c r="AR37" s="211">
        <f>IF(AR36="","",VLOOKUP(AR36,【記載例】シフト記号表!$D$6:$X$47,21,FALSE))</f>
        <v>8</v>
      </c>
      <c r="AS37" s="211" t="str">
        <f>IF(AS36="","",VLOOKUP(AS36,【記載例】シフト記号表!$D$6:$X$47,21,FALSE))</f>
        <v/>
      </c>
      <c r="AT37" s="211">
        <f>IF(AT36="","",VLOOKUP(AT36,【記載例】シフト記号表!$D$6:$X$47,21,FALSE))</f>
        <v>8</v>
      </c>
      <c r="AU37" s="211">
        <f>IF(AU36="","",VLOOKUP(AU36,【記載例】シフト記号表!$D$6:$X$47,21,FALSE))</f>
        <v>8</v>
      </c>
      <c r="AV37" s="212" t="str">
        <f>IF(AV36="","",VLOOKUP(AV36,【記載例】シフト記号表!$D$6:$X$47,21,FALSE))</f>
        <v/>
      </c>
      <c r="AW37" s="210" t="str">
        <f>IF(AW36="","",VLOOKUP(AW36,【記載例】シフト記号表!$D$6:$X$47,21,FALSE))</f>
        <v/>
      </c>
      <c r="AX37" s="211" t="str">
        <f>IF(AX36="","",VLOOKUP(AX36,【記載例】シフト記号表!$D$6:$X$47,21,FALSE))</f>
        <v/>
      </c>
      <c r="AY37" s="211" t="str">
        <f>IF(AY36="","",VLOOKUP(AY36,【記載例】シフト記号表!$D$6:$X$47,21,FALSE))</f>
        <v/>
      </c>
      <c r="AZ37" s="309">
        <f>IF($BC$3="４週",SUM(U37:AV37),IF($BC$3="暦月",SUM(U37:AY37),""))</f>
        <v>120</v>
      </c>
      <c r="BA37" s="310"/>
      <c r="BB37" s="311">
        <f>IF($BC$3="４週",AZ37/4,IF($BC$3="暦月",(AZ37/($BC$8/7)),""))</f>
        <v>30</v>
      </c>
      <c r="BC37" s="310"/>
      <c r="BD37" s="303"/>
      <c r="BE37" s="304"/>
      <c r="BF37" s="304"/>
      <c r="BG37" s="304"/>
      <c r="BH37" s="305"/>
    </row>
    <row r="38" spans="2:60" ht="20.25" customHeight="1" x14ac:dyDescent="0.45">
      <c r="B38" s="127"/>
      <c r="C38" s="287"/>
      <c r="D38" s="288"/>
      <c r="E38" s="289"/>
      <c r="F38" s="170"/>
      <c r="G38" s="128" t="str">
        <f>C36</f>
        <v>介護従業者</v>
      </c>
      <c r="H38" s="299"/>
      <c r="I38" s="275"/>
      <c r="J38" s="276"/>
      <c r="K38" s="276"/>
      <c r="L38" s="277"/>
      <c r="M38" s="265"/>
      <c r="N38" s="266"/>
      <c r="O38" s="267"/>
      <c r="P38" s="25" t="s">
        <v>73</v>
      </c>
      <c r="Q38" s="29"/>
      <c r="R38" s="29"/>
      <c r="S38" s="17"/>
      <c r="T38" s="54"/>
      <c r="U38" s="213" t="str">
        <f>IF(U36="","",VLOOKUP(U36,【記載例】シフト記号表!$D$6:$Z$47,23,FALSE))</f>
        <v>-</v>
      </c>
      <c r="V38" s="214" t="str">
        <f>IF(V36="","",VLOOKUP(V36,【記載例】シフト記号表!$D$6:$Z$47,23,FALSE))</f>
        <v/>
      </c>
      <c r="W38" s="214" t="str">
        <f>IF(W36="","",VLOOKUP(W36,【記載例】シフト記号表!$D$6:$Z$47,23,FALSE))</f>
        <v>-</v>
      </c>
      <c r="X38" s="214" t="str">
        <f>IF(X36="","",VLOOKUP(X36,【記載例】シフト記号表!$D$6:$Z$47,23,FALSE))</f>
        <v/>
      </c>
      <c r="Y38" s="214">
        <f>IF(Y36="","",VLOOKUP(Y36,【記載例】シフト記号表!$D$6:$Z$47,23,FALSE))</f>
        <v>3.9999999999999991</v>
      </c>
      <c r="Z38" s="214">
        <f>IF(Z36="","",VLOOKUP(Z36,【記載例】シフト記号表!$D$6:$Z$47,23,FALSE))</f>
        <v>6</v>
      </c>
      <c r="AA38" s="215" t="str">
        <f>IF(AA36="","",VLOOKUP(AA36,【記載例】シフト記号表!$D$6:$Z$47,23,FALSE))</f>
        <v>-</v>
      </c>
      <c r="AB38" s="213" t="str">
        <f>IF(AB36="","",VLOOKUP(AB36,【記載例】シフト記号表!$D$6:$Z$47,23,FALSE))</f>
        <v/>
      </c>
      <c r="AC38" s="214">
        <f>IF(AC36="","",VLOOKUP(AC36,【記載例】シフト記号表!$D$6:$Z$47,23,FALSE))</f>
        <v>3.9999999999999991</v>
      </c>
      <c r="AD38" s="214">
        <f>IF(AD36="","",VLOOKUP(AD36,【記載例】シフト記号表!$D$6:$Z$47,23,FALSE))</f>
        <v>6</v>
      </c>
      <c r="AE38" s="214" t="str">
        <f>IF(AE36="","",VLOOKUP(AE36,【記載例】シフト記号表!$D$6:$Z$47,23,FALSE))</f>
        <v>-</v>
      </c>
      <c r="AF38" s="214" t="str">
        <f>IF(AF36="","",VLOOKUP(AF36,【記載例】シフト記号表!$D$6:$Z$47,23,FALSE))</f>
        <v/>
      </c>
      <c r="AG38" s="214">
        <f>IF(AG36="","",VLOOKUP(AG36,【記載例】シフト記号表!$D$6:$Z$47,23,FALSE))</f>
        <v>3.9999999999999991</v>
      </c>
      <c r="AH38" s="215">
        <f>IF(AH36="","",VLOOKUP(AH36,【記載例】シフト記号表!$D$6:$Z$47,23,FALSE))</f>
        <v>6</v>
      </c>
      <c r="AI38" s="213" t="str">
        <f>IF(AI36="","",VLOOKUP(AI36,【記載例】シフト記号表!$D$6:$Z$47,23,FALSE))</f>
        <v/>
      </c>
      <c r="AJ38" s="214" t="str">
        <f>IF(AJ36="","",VLOOKUP(AJ36,【記載例】シフト記号表!$D$6:$Z$47,23,FALSE))</f>
        <v>-</v>
      </c>
      <c r="AK38" s="214" t="str">
        <f>IF(AK36="","",VLOOKUP(AK36,【記載例】シフト記号表!$D$6:$Z$47,23,FALSE))</f>
        <v>-</v>
      </c>
      <c r="AL38" s="214" t="str">
        <f>IF(AL36="","",VLOOKUP(AL36,【記載例】シフト記号表!$D$6:$Z$47,23,FALSE))</f>
        <v>-</v>
      </c>
      <c r="AM38" s="214" t="str">
        <f>IF(AM36="","",VLOOKUP(AM36,【記載例】シフト記号表!$D$6:$Z$47,23,FALSE))</f>
        <v>-</v>
      </c>
      <c r="AN38" s="214" t="str">
        <f>IF(AN36="","",VLOOKUP(AN36,【記載例】シフト記号表!$D$6:$Z$47,23,FALSE))</f>
        <v/>
      </c>
      <c r="AO38" s="215">
        <f>IF(AO36="","",VLOOKUP(AO36,【記載例】シフト記号表!$D$6:$Z$47,23,FALSE))</f>
        <v>3.9999999999999991</v>
      </c>
      <c r="AP38" s="213">
        <f>IF(AP36="","",VLOOKUP(AP36,【記載例】シフト記号表!$D$6:$Z$47,23,FALSE))</f>
        <v>6</v>
      </c>
      <c r="AQ38" s="214" t="str">
        <f>IF(AQ36="","",VLOOKUP(AQ36,【記載例】シフト記号表!$D$6:$Z$47,23,FALSE))</f>
        <v>-</v>
      </c>
      <c r="AR38" s="214" t="str">
        <f>IF(AR36="","",VLOOKUP(AR36,【記載例】シフト記号表!$D$6:$Z$47,23,FALSE))</f>
        <v>-</v>
      </c>
      <c r="AS38" s="214" t="str">
        <f>IF(AS36="","",VLOOKUP(AS36,【記載例】シフト記号表!$D$6:$Z$47,23,FALSE))</f>
        <v/>
      </c>
      <c r="AT38" s="214" t="str">
        <f>IF(AT36="","",VLOOKUP(AT36,【記載例】シフト記号表!$D$6:$Z$47,23,FALSE))</f>
        <v>-</v>
      </c>
      <c r="AU38" s="214" t="str">
        <f>IF(AU36="","",VLOOKUP(AU36,【記載例】シフト記号表!$D$6:$Z$47,23,FALSE))</f>
        <v>-</v>
      </c>
      <c r="AV38" s="215" t="str">
        <f>IF(AV36="","",VLOOKUP(AV36,【記載例】シフト記号表!$D$6:$Z$47,23,FALSE))</f>
        <v/>
      </c>
      <c r="AW38" s="213" t="str">
        <f>IF(AW36="","",VLOOKUP(AW36,【記載例】シフト記号表!$D$6:$Z$47,23,FALSE))</f>
        <v/>
      </c>
      <c r="AX38" s="214" t="str">
        <f>IF(AX36="","",VLOOKUP(AX36,【記載例】シフト記号表!$D$6:$Z$47,23,FALSE))</f>
        <v/>
      </c>
      <c r="AY38" s="214" t="str">
        <f>IF(AY36="","",VLOOKUP(AY36,【記載例】シフト記号表!$D$6:$Z$47,23,FALSE))</f>
        <v/>
      </c>
      <c r="AZ38" s="312">
        <f>IF($BC$3="４週",SUM(U38:AV38),IF($BC$3="暦月",SUM(U38:AY38),""))</f>
        <v>40</v>
      </c>
      <c r="BA38" s="313"/>
      <c r="BB38" s="314">
        <f>IF($BC$3="４週",AZ38/4,IF($BC$3="暦月",(AZ38/($BC$8/7)),""))</f>
        <v>10</v>
      </c>
      <c r="BC38" s="313"/>
      <c r="BD38" s="306"/>
      <c r="BE38" s="307"/>
      <c r="BF38" s="307"/>
      <c r="BG38" s="307"/>
      <c r="BH38" s="308"/>
    </row>
    <row r="39" spans="2:60" ht="20.25" customHeight="1" x14ac:dyDescent="0.45">
      <c r="B39" s="129"/>
      <c r="C39" s="281" t="s">
        <v>85</v>
      </c>
      <c r="D39" s="282"/>
      <c r="E39" s="283"/>
      <c r="F39" s="124"/>
      <c r="G39" s="126"/>
      <c r="H39" s="293" t="s">
        <v>105</v>
      </c>
      <c r="I39" s="269" t="s">
        <v>106</v>
      </c>
      <c r="J39" s="270"/>
      <c r="K39" s="270"/>
      <c r="L39" s="271"/>
      <c r="M39" s="259" t="s">
        <v>126</v>
      </c>
      <c r="N39" s="260"/>
      <c r="O39" s="261"/>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68"/>
      <c r="BA39" s="256"/>
      <c r="BB39" s="255"/>
      <c r="BC39" s="256"/>
      <c r="BD39" s="300"/>
      <c r="BE39" s="301"/>
      <c r="BF39" s="301"/>
      <c r="BG39" s="301"/>
      <c r="BH39" s="302"/>
    </row>
    <row r="40" spans="2:60" ht="20.25" customHeight="1" x14ac:dyDescent="0.45">
      <c r="B40" s="125">
        <f>B37+1</f>
        <v>7</v>
      </c>
      <c r="C40" s="284"/>
      <c r="D40" s="285"/>
      <c r="E40" s="286"/>
      <c r="F40" s="124" t="str">
        <f>C39</f>
        <v>介護従業者</v>
      </c>
      <c r="G40" s="126"/>
      <c r="H40" s="294"/>
      <c r="I40" s="272"/>
      <c r="J40" s="273"/>
      <c r="K40" s="273"/>
      <c r="L40" s="274"/>
      <c r="M40" s="262"/>
      <c r="N40" s="263"/>
      <c r="O40" s="264"/>
      <c r="P40" s="23" t="s">
        <v>72</v>
      </c>
      <c r="Q40" s="24"/>
      <c r="R40" s="24"/>
      <c r="S40" s="19"/>
      <c r="T40" s="53"/>
      <c r="U40" s="210" t="str">
        <f>IF(U39="","",VLOOKUP(U39,【記載例】シフト記号表!$D$6:$X$47,21,FALSE))</f>
        <v/>
      </c>
      <c r="V40" s="211">
        <f>IF(V39="","",VLOOKUP(V39,【記載例】シフト記号表!$D$6:$X$47,21,FALSE))</f>
        <v>7.9999999999999982</v>
      </c>
      <c r="W40" s="211">
        <f>IF(W39="","",VLOOKUP(W39,【記載例】シフト記号表!$D$6:$X$47,21,FALSE))</f>
        <v>3</v>
      </c>
      <c r="X40" s="211">
        <f>IF(X39="","",VLOOKUP(X39,【記載例】シフト記号表!$D$6:$X$47,21,FALSE))</f>
        <v>3</v>
      </c>
      <c r="Y40" s="211">
        <f>IF(Y39="","",VLOOKUP(Y39,【記載例】シフト記号表!$D$6:$X$47,21,FALSE))</f>
        <v>7.9999999999999982</v>
      </c>
      <c r="Z40" s="211" t="str">
        <f>IF(Z39="","",VLOOKUP(Z39,【記載例】シフト記号表!$D$6:$X$47,21,FALSE))</f>
        <v/>
      </c>
      <c r="AA40" s="212">
        <f>IF(AA39="","",VLOOKUP(AA39,【記載例】シフト記号表!$D$6:$X$47,21,FALSE))</f>
        <v>7.9999999999999982</v>
      </c>
      <c r="AB40" s="210">
        <f>IF(AB39="","",VLOOKUP(AB39,【記載例】シフト記号表!$D$6:$X$47,21,FALSE))</f>
        <v>8</v>
      </c>
      <c r="AC40" s="211">
        <f>IF(AC39="","",VLOOKUP(AC39,【記載例】シフト記号表!$D$6:$X$47,21,FALSE))</f>
        <v>8</v>
      </c>
      <c r="AD40" s="211" t="str">
        <f>IF(AD39="","",VLOOKUP(AD39,【記載例】シフト記号表!$D$6:$X$47,21,FALSE))</f>
        <v/>
      </c>
      <c r="AE40" s="211" t="str">
        <f>IF(AE39="","",VLOOKUP(AE39,【記載例】シフト記号表!$D$6:$X$47,21,FALSE))</f>
        <v/>
      </c>
      <c r="AF40" s="211">
        <f>IF(AF39="","",VLOOKUP(AF39,【記載例】シフト記号表!$D$6:$X$47,21,FALSE))</f>
        <v>3</v>
      </c>
      <c r="AG40" s="211">
        <f>IF(AG39="","",VLOOKUP(AG39,【記載例】シフト記号表!$D$6:$X$47,21,FALSE))</f>
        <v>3</v>
      </c>
      <c r="AH40" s="212">
        <f>IF(AH39="","",VLOOKUP(AH39,【記載例】シフト記号表!$D$6:$X$47,21,FALSE))</f>
        <v>8</v>
      </c>
      <c r="AI40" s="210">
        <f>IF(AI39="","",VLOOKUP(AI39,【記載例】シフト記号表!$D$6:$X$47,21,FALSE))</f>
        <v>7.9999999999999982</v>
      </c>
      <c r="AJ40" s="211" t="str">
        <f>IF(AJ39="","",VLOOKUP(AJ39,【記載例】シフト記号表!$D$6:$X$47,21,FALSE))</f>
        <v/>
      </c>
      <c r="AK40" s="211">
        <f>IF(AK39="","",VLOOKUP(AK39,【記載例】シフト記号表!$D$6:$X$47,21,FALSE))</f>
        <v>3</v>
      </c>
      <c r="AL40" s="211">
        <f>IF(AL39="","",VLOOKUP(AL39,【記載例】シフト記号表!$D$6:$X$47,21,FALSE))</f>
        <v>3</v>
      </c>
      <c r="AM40" s="211" t="str">
        <f>IF(AM39="","",VLOOKUP(AM39,【記載例】シフト記号表!$D$6:$X$47,21,FALSE))</f>
        <v/>
      </c>
      <c r="AN40" s="211">
        <f>IF(AN39="","",VLOOKUP(AN39,【記載例】シフト記号表!$D$6:$X$47,21,FALSE))</f>
        <v>7.9999999999999982</v>
      </c>
      <c r="AO40" s="212">
        <f>IF(AO39="","",VLOOKUP(AO39,【記載例】シフト記号表!$D$6:$X$47,21,FALSE))</f>
        <v>7.9999999999999982</v>
      </c>
      <c r="AP40" s="210">
        <f>IF(AP39="","",VLOOKUP(AP39,【記載例】シフト記号表!$D$6:$X$47,21,FALSE))</f>
        <v>8</v>
      </c>
      <c r="AQ40" s="211" t="str">
        <f>IF(AQ39="","",VLOOKUP(AQ39,【記載例】シフト記号表!$D$6:$X$47,21,FALSE))</f>
        <v/>
      </c>
      <c r="AR40" s="211">
        <f>IF(AR39="","",VLOOKUP(AR39,【記載例】シフト記号表!$D$6:$X$47,21,FALSE))</f>
        <v>7.9999999999999982</v>
      </c>
      <c r="AS40" s="211">
        <f>IF(AS39="","",VLOOKUP(AS39,【記載例】シフト記号表!$D$6:$X$47,21,FALSE))</f>
        <v>8</v>
      </c>
      <c r="AT40" s="211">
        <f>IF(AT39="","",VLOOKUP(AT39,【記載例】シフト記号表!$D$6:$X$47,21,FALSE))</f>
        <v>3</v>
      </c>
      <c r="AU40" s="211">
        <f>IF(AU39="","",VLOOKUP(AU39,【記載例】シフト記号表!$D$6:$X$47,21,FALSE))</f>
        <v>3</v>
      </c>
      <c r="AV40" s="212" t="str">
        <f>IF(AV39="","",VLOOKUP(AV39,【記載例】シフト記号表!$D$6:$X$47,21,FALSE))</f>
        <v/>
      </c>
      <c r="AW40" s="210" t="str">
        <f>IF(AW39="","",VLOOKUP(AW39,【記載例】シフト記号表!$D$6:$X$47,21,FALSE))</f>
        <v/>
      </c>
      <c r="AX40" s="211" t="str">
        <f>IF(AX39="","",VLOOKUP(AX39,【記載例】シフト記号表!$D$6:$X$47,21,FALSE))</f>
        <v/>
      </c>
      <c r="AY40" s="211" t="str">
        <f>IF(AY39="","",VLOOKUP(AY39,【記載例】シフト記号表!$D$6:$X$47,21,FALSE))</f>
        <v/>
      </c>
      <c r="AZ40" s="309">
        <f>IF($BC$3="４週",SUM(U40:AV40),IF($BC$3="暦月",SUM(U40:AY40),""))</f>
        <v>119.99999999999999</v>
      </c>
      <c r="BA40" s="310"/>
      <c r="BB40" s="311">
        <f>IF($BC$3="４週",AZ40/4,IF($BC$3="暦月",(AZ40/($BC$8/7)),""))</f>
        <v>29.999999999999996</v>
      </c>
      <c r="BC40" s="310"/>
      <c r="BD40" s="303"/>
      <c r="BE40" s="304"/>
      <c r="BF40" s="304"/>
      <c r="BG40" s="304"/>
      <c r="BH40" s="305"/>
    </row>
    <row r="41" spans="2:60" ht="20.25" customHeight="1" x14ac:dyDescent="0.45">
      <c r="B41" s="127"/>
      <c r="C41" s="287"/>
      <c r="D41" s="288"/>
      <c r="E41" s="289"/>
      <c r="F41" s="170"/>
      <c r="G41" s="128" t="str">
        <f>C39</f>
        <v>介護従業者</v>
      </c>
      <c r="H41" s="299"/>
      <c r="I41" s="275"/>
      <c r="J41" s="276"/>
      <c r="K41" s="276"/>
      <c r="L41" s="277"/>
      <c r="M41" s="265"/>
      <c r="N41" s="266"/>
      <c r="O41" s="267"/>
      <c r="P41" s="25" t="s">
        <v>73</v>
      </c>
      <c r="Q41" s="28"/>
      <c r="R41" s="28"/>
      <c r="S41" s="16"/>
      <c r="T41" s="56"/>
      <c r="U41" s="213" t="str">
        <f>IF(U39="","",VLOOKUP(U39,【記載例】シフト記号表!$D$6:$Z$47,23,FALSE))</f>
        <v/>
      </c>
      <c r="V41" s="214" t="str">
        <f>IF(V39="","",VLOOKUP(V39,【記載例】シフト記号表!$D$6:$Z$47,23,FALSE))</f>
        <v>-</v>
      </c>
      <c r="W41" s="214">
        <f>IF(W39="","",VLOOKUP(W39,【記載例】シフト記号表!$D$6:$Z$47,23,FALSE))</f>
        <v>3.9999999999999991</v>
      </c>
      <c r="X41" s="214">
        <f>IF(X39="","",VLOOKUP(X39,【記載例】シフト記号表!$D$6:$Z$47,23,FALSE))</f>
        <v>6</v>
      </c>
      <c r="Y41" s="214" t="str">
        <f>IF(Y39="","",VLOOKUP(Y39,【記載例】シフト記号表!$D$6:$Z$47,23,FALSE))</f>
        <v>-</v>
      </c>
      <c r="Z41" s="214" t="str">
        <f>IF(Z39="","",VLOOKUP(Z39,【記載例】シフト記号表!$D$6:$Z$47,23,FALSE))</f>
        <v/>
      </c>
      <c r="AA41" s="215" t="str">
        <f>IF(AA39="","",VLOOKUP(AA39,【記載例】シフト記号表!$D$6:$Z$47,23,FALSE))</f>
        <v>-</v>
      </c>
      <c r="AB41" s="213" t="str">
        <f>IF(AB39="","",VLOOKUP(AB39,【記載例】シフト記号表!$D$6:$Z$47,23,FALSE))</f>
        <v>-</v>
      </c>
      <c r="AC41" s="214" t="str">
        <f>IF(AC39="","",VLOOKUP(AC39,【記載例】シフト記号表!$D$6:$Z$47,23,FALSE))</f>
        <v>-</v>
      </c>
      <c r="AD41" s="214" t="str">
        <f>IF(AD39="","",VLOOKUP(AD39,【記載例】シフト記号表!$D$6:$Z$47,23,FALSE))</f>
        <v/>
      </c>
      <c r="AE41" s="214" t="str">
        <f>IF(AE39="","",VLOOKUP(AE39,【記載例】シフト記号表!$D$6:$Z$47,23,FALSE))</f>
        <v/>
      </c>
      <c r="AF41" s="214">
        <f>IF(AF39="","",VLOOKUP(AF39,【記載例】シフト記号表!$D$6:$Z$47,23,FALSE))</f>
        <v>3.9999999999999991</v>
      </c>
      <c r="AG41" s="214">
        <f>IF(AG39="","",VLOOKUP(AG39,【記載例】シフト記号表!$D$6:$Z$47,23,FALSE))</f>
        <v>6</v>
      </c>
      <c r="AH41" s="215" t="str">
        <f>IF(AH39="","",VLOOKUP(AH39,【記載例】シフト記号表!$D$6:$Z$47,23,FALSE))</f>
        <v>-</v>
      </c>
      <c r="AI41" s="213" t="str">
        <f>IF(AI39="","",VLOOKUP(AI39,【記載例】シフト記号表!$D$6:$Z$47,23,FALSE))</f>
        <v>-</v>
      </c>
      <c r="AJ41" s="214" t="str">
        <f>IF(AJ39="","",VLOOKUP(AJ39,【記載例】シフト記号表!$D$6:$Z$47,23,FALSE))</f>
        <v/>
      </c>
      <c r="AK41" s="214">
        <f>IF(AK39="","",VLOOKUP(AK39,【記載例】シフト記号表!$D$6:$Z$47,23,FALSE))</f>
        <v>3.9999999999999991</v>
      </c>
      <c r="AL41" s="214">
        <f>IF(AL39="","",VLOOKUP(AL39,【記載例】シフト記号表!$D$6:$Z$47,23,FALSE))</f>
        <v>6</v>
      </c>
      <c r="AM41" s="214" t="str">
        <f>IF(AM39="","",VLOOKUP(AM39,【記載例】シフト記号表!$D$6:$Z$47,23,FALSE))</f>
        <v/>
      </c>
      <c r="AN41" s="214" t="str">
        <f>IF(AN39="","",VLOOKUP(AN39,【記載例】シフト記号表!$D$6:$Z$47,23,FALSE))</f>
        <v>-</v>
      </c>
      <c r="AO41" s="215" t="str">
        <f>IF(AO39="","",VLOOKUP(AO39,【記載例】シフト記号表!$D$6:$Z$47,23,FALSE))</f>
        <v>-</v>
      </c>
      <c r="AP41" s="213" t="str">
        <f>IF(AP39="","",VLOOKUP(AP39,【記載例】シフト記号表!$D$6:$Z$47,23,FALSE))</f>
        <v>-</v>
      </c>
      <c r="AQ41" s="214" t="str">
        <f>IF(AQ39="","",VLOOKUP(AQ39,【記載例】シフト記号表!$D$6:$Z$47,23,FALSE))</f>
        <v/>
      </c>
      <c r="AR41" s="214" t="str">
        <f>IF(AR39="","",VLOOKUP(AR39,【記載例】シフト記号表!$D$6:$Z$47,23,FALSE))</f>
        <v>-</v>
      </c>
      <c r="AS41" s="214" t="str">
        <f>IF(AS39="","",VLOOKUP(AS39,【記載例】シフト記号表!$D$6:$Z$47,23,FALSE))</f>
        <v>-</v>
      </c>
      <c r="AT41" s="214">
        <f>IF(AT39="","",VLOOKUP(AT39,【記載例】シフト記号表!$D$6:$Z$47,23,FALSE))</f>
        <v>3.9999999999999991</v>
      </c>
      <c r="AU41" s="214">
        <f>IF(AU39="","",VLOOKUP(AU39,【記載例】シフト記号表!$D$6:$Z$47,23,FALSE))</f>
        <v>6</v>
      </c>
      <c r="AV41" s="215" t="str">
        <f>IF(AV39="","",VLOOKUP(AV39,【記載例】シフト記号表!$D$6:$Z$47,23,FALSE))</f>
        <v/>
      </c>
      <c r="AW41" s="213" t="str">
        <f>IF(AW39="","",VLOOKUP(AW39,【記載例】シフト記号表!$D$6:$Z$47,23,FALSE))</f>
        <v/>
      </c>
      <c r="AX41" s="214" t="str">
        <f>IF(AX39="","",VLOOKUP(AX39,【記載例】シフト記号表!$D$6:$Z$47,23,FALSE))</f>
        <v/>
      </c>
      <c r="AY41" s="214" t="str">
        <f>IF(AY39="","",VLOOKUP(AY39,【記載例】シフト記号表!$D$6:$Z$47,23,FALSE))</f>
        <v/>
      </c>
      <c r="AZ41" s="312">
        <f>IF($BC$3="４週",SUM(U41:AV41),IF($BC$3="暦月",SUM(U41:AY41),""))</f>
        <v>40</v>
      </c>
      <c r="BA41" s="313"/>
      <c r="BB41" s="314">
        <f>IF($BC$3="４週",AZ41/4,IF($BC$3="暦月",(AZ41/($BC$8/7)),""))</f>
        <v>10</v>
      </c>
      <c r="BC41" s="313"/>
      <c r="BD41" s="306"/>
      <c r="BE41" s="307"/>
      <c r="BF41" s="307"/>
      <c r="BG41" s="307"/>
      <c r="BH41" s="308"/>
    </row>
    <row r="42" spans="2:60" ht="20.25" customHeight="1" x14ac:dyDescent="0.45">
      <c r="B42" s="129"/>
      <c r="C42" s="281" t="s">
        <v>85</v>
      </c>
      <c r="D42" s="282"/>
      <c r="E42" s="283"/>
      <c r="F42" s="124"/>
      <c r="G42" s="126"/>
      <c r="H42" s="293" t="s">
        <v>105</v>
      </c>
      <c r="I42" s="269" t="s">
        <v>80</v>
      </c>
      <c r="J42" s="270"/>
      <c r="K42" s="270"/>
      <c r="L42" s="271"/>
      <c r="M42" s="259" t="s">
        <v>127</v>
      </c>
      <c r="N42" s="260"/>
      <c r="O42" s="261"/>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68"/>
      <c r="BA42" s="256"/>
      <c r="BB42" s="255"/>
      <c r="BC42" s="256"/>
      <c r="BD42" s="300"/>
      <c r="BE42" s="301"/>
      <c r="BF42" s="301"/>
      <c r="BG42" s="301"/>
      <c r="BH42" s="302"/>
    </row>
    <row r="43" spans="2:60" ht="20.25" customHeight="1" x14ac:dyDescent="0.45">
      <c r="B43" s="125">
        <f>B40+1</f>
        <v>8</v>
      </c>
      <c r="C43" s="284"/>
      <c r="D43" s="285"/>
      <c r="E43" s="286"/>
      <c r="F43" s="124" t="str">
        <f>C42</f>
        <v>介護従業者</v>
      </c>
      <c r="G43" s="126"/>
      <c r="H43" s="294"/>
      <c r="I43" s="272"/>
      <c r="J43" s="273"/>
      <c r="K43" s="273"/>
      <c r="L43" s="274"/>
      <c r="M43" s="262"/>
      <c r="N43" s="263"/>
      <c r="O43" s="264"/>
      <c r="P43" s="23" t="s">
        <v>72</v>
      </c>
      <c r="Q43" s="24"/>
      <c r="R43" s="24"/>
      <c r="S43" s="19"/>
      <c r="T43" s="53"/>
      <c r="U43" s="210">
        <f>IF(U42="","",VLOOKUP(U42,【記載例】シフト記号表!$D$6:$X$47,21,FALSE))</f>
        <v>7.9999999999999982</v>
      </c>
      <c r="V43" s="211" t="str">
        <f>IF(V42="","",VLOOKUP(V42,【記載例】シフト記号表!$D$6:$X$47,21,FALSE))</f>
        <v/>
      </c>
      <c r="W43" s="211">
        <f>IF(W42="","",VLOOKUP(W42,【記載例】シフト記号表!$D$6:$X$47,21,FALSE))</f>
        <v>8</v>
      </c>
      <c r="X43" s="211">
        <f>IF(X42="","",VLOOKUP(X42,【記載例】シフト記号表!$D$6:$X$47,21,FALSE))</f>
        <v>3</v>
      </c>
      <c r="Y43" s="211">
        <f>IF(Y42="","",VLOOKUP(Y42,【記載例】シフト記号表!$D$6:$X$47,21,FALSE))</f>
        <v>3</v>
      </c>
      <c r="Z43" s="211">
        <f>IF(Z42="","",VLOOKUP(Z42,【記載例】シフト記号表!$D$6:$X$47,21,FALSE))</f>
        <v>7.9999999999999982</v>
      </c>
      <c r="AA43" s="212" t="str">
        <f>IF(AA42="","",VLOOKUP(AA42,【記載例】シフト記号表!$D$6:$X$47,21,FALSE))</f>
        <v/>
      </c>
      <c r="AB43" s="210">
        <f>IF(AB42="","",VLOOKUP(AB42,【記載例】シフト記号表!$D$6:$X$47,21,FALSE))</f>
        <v>7.9999999999999982</v>
      </c>
      <c r="AC43" s="211" t="str">
        <f>IF(AC42="","",VLOOKUP(AC42,【記載例】シフト記号表!$D$6:$X$47,21,FALSE))</f>
        <v/>
      </c>
      <c r="AD43" s="211">
        <f>IF(AD42="","",VLOOKUP(AD42,【記載例】シフト記号表!$D$6:$X$47,21,FALSE))</f>
        <v>8</v>
      </c>
      <c r="AE43" s="211">
        <f>IF(AE42="","",VLOOKUP(AE42,【記載例】シフト記号表!$D$6:$X$47,21,FALSE))</f>
        <v>3</v>
      </c>
      <c r="AF43" s="211">
        <f>IF(AF42="","",VLOOKUP(AF42,【記載例】シフト記号表!$D$6:$X$47,21,FALSE))</f>
        <v>3</v>
      </c>
      <c r="AG43" s="211" t="str">
        <f>IF(AG42="","",VLOOKUP(AG42,【記載例】シフト記号表!$D$6:$X$47,21,FALSE))</f>
        <v/>
      </c>
      <c r="AH43" s="212">
        <f>IF(AH42="","",VLOOKUP(AH42,【記載例】シフト記号表!$D$6:$X$47,21,FALSE))</f>
        <v>7.9999999999999982</v>
      </c>
      <c r="AI43" s="210">
        <f>IF(AI42="","",VLOOKUP(AI42,【記載例】シフト記号表!$D$6:$X$47,21,FALSE))</f>
        <v>3</v>
      </c>
      <c r="AJ43" s="211">
        <f>IF(AJ42="","",VLOOKUP(AJ42,【記載例】シフト記号表!$D$6:$X$47,21,FALSE))</f>
        <v>3</v>
      </c>
      <c r="AK43" s="211" t="str">
        <f>IF(AK42="","",VLOOKUP(AK42,【記載例】シフト記号表!$D$6:$X$47,21,FALSE))</f>
        <v/>
      </c>
      <c r="AL43" s="211">
        <f>IF(AL42="","",VLOOKUP(AL42,【記載例】シフト記号表!$D$6:$X$47,21,FALSE))</f>
        <v>7.9999999999999982</v>
      </c>
      <c r="AM43" s="211">
        <f>IF(AM42="","",VLOOKUP(AM42,【記載例】シフト記号表!$D$6:$X$47,21,FALSE))</f>
        <v>7.9999999999999982</v>
      </c>
      <c r="AN43" s="211">
        <f>IF(AN42="","",VLOOKUP(AN42,【記載例】シフト記号表!$D$6:$X$47,21,FALSE))</f>
        <v>8</v>
      </c>
      <c r="AO43" s="212" t="str">
        <f>IF(AO42="","",VLOOKUP(AO42,【記載例】シフト記号表!$D$6:$X$47,21,FALSE))</f>
        <v/>
      </c>
      <c r="AP43" s="210">
        <f>IF(AP42="","",VLOOKUP(AP42,【記載例】シフト記号表!$D$6:$X$47,21,FALSE))</f>
        <v>3</v>
      </c>
      <c r="AQ43" s="211">
        <f>IF(AQ42="","",VLOOKUP(AQ42,【記載例】シフト記号表!$D$6:$X$47,21,FALSE))</f>
        <v>3</v>
      </c>
      <c r="AR43" s="211" t="str">
        <f>IF(AR42="","",VLOOKUP(AR42,【記載例】シフト記号表!$D$6:$X$47,21,FALSE))</f>
        <v/>
      </c>
      <c r="AS43" s="211">
        <f>IF(AS42="","",VLOOKUP(AS42,【記載例】シフト記号表!$D$6:$X$47,21,FALSE))</f>
        <v>7.9999999999999982</v>
      </c>
      <c r="AT43" s="211" t="str">
        <f>IF(AT42="","",VLOOKUP(AT42,【記載例】シフト記号表!$D$6:$X$47,21,FALSE))</f>
        <v/>
      </c>
      <c r="AU43" s="211">
        <f>IF(AU42="","",VLOOKUP(AU42,【記載例】シフト記号表!$D$6:$X$47,21,FALSE))</f>
        <v>3</v>
      </c>
      <c r="AV43" s="212">
        <f>IF(AV42="","",VLOOKUP(AV42,【記載例】シフト記号表!$D$6:$X$47,21,FALSE))</f>
        <v>3</v>
      </c>
      <c r="AW43" s="210" t="str">
        <f>IF(AW42="","",VLOOKUP(AW42,【記載例】シフト記号表!$D$6:$X$47,21,FALSE))</f>
        <v/>
      </c>
      <c r="AX43" s="211" t="str">
        <f>IF(AX42="","",VLOOKUP(AX42,【記載例】シフト記号表!$D$6:$X$47,21,FALSE))</f>
        <v/>
      </c>
      <c r="AY43" s="211" t="str">
        <f>IF(AY42="","",VLOOKUP(AY42,【記載例】シフト記号表!$D$6:$X$47,21,FALSE))</f>
        <v/>
      </c>
      <c r="AZ43" s="309">
        <f>IF($BC$3="４週",SUM(U43:AV43),IF($BC$3="暦月",SUM(U43:AY43),""))</f>
        <v>110</v>
      </c>
      <c r="BA43" s="310"/>
      <c r="BB43" s="311">
        <f>IF($BC$3="４週",AZ43/4,IF($BC$3="暦月",(AZ43/($BC$8/7)),""))</f>
        <v>27.5</v>
      </c>
      <c r="BC43" s="310"/>
      <c r="BD43" s="303"/>
      <c r="BE43" s="304"/>
      <c r="BF43" s="304"/>
      <c r="BG43" s="304"/>
      <c r="BH43" s="305"/>
    </row>
    <row r="44" spans="2:60" ht="20.25" customHeight="1" x14ac:dyDescent="0.45">
      <c r="B44" s="127"/>
      <c r="C44" s="287"/>
      <c r="D44" s="288"/>
      <c r="E44" s="289"/>
      <c r="F44" s="170"/>
      <c r="G44" s="128" t="str">
        <f>C42</f>
        <v>介護従業者</v>
      </c>
      <c r="H44" s="299"/>
      <c r="I44" s="275"/>
      <c r="J44" s="276"/>
      <c r="K44" s="276"/>
      <c r="L44" s="277"/>
      <c r="M44" s="265"/>
      <c r="N44" s="266"/>
      <c r="O44" s="267"/>
      <c r="P44" s="25" t="s">
        <v>73</v>
      </c>
      <c r="Q44" s="29"/>
      <c r="R44" s="29"/>
      <c r="S44" s="17"/>
      <c r="T44" s="54"/>
      <c r="U44" s="213" t="str">
        <f>IF(U42="","",VLOOKUP(U42,【記載例】シフト記号表!$D$6:$Z$47,23,FALSE))</f>
        <v>-</v>
      </c>
      <c r="V44" s="214" t="str">
        <f>IF(V42="","",VLOOKUP(V42,【記載例】シフト記号表!$D$6:$Z$47,23,FALSE))</f>
        <v/>
      </c>
      <c r="W44" s="214" t="str">
        <f>IF(W42="","",VLOOKUP(W42,【記載例】シフト記号表!$D$6:$Z$47,23,FALSE))</f>
        <v>-</v>
      </c>
      <c r="X44" s="214">
        <f>IF(X42="","",VLOOKUP(X42,【記載例】シフト記号表!$D$6:$Z$47,23,FALSE))</f>
        <v>3.9999999999999991</v>
      </c>
      <c r="Y44" s="214">
        <f>IF(Y42="","",VLOOKUP(Y42,【記載例】シフト記号表!$D$6:$Z$47,23,FALSE))</f>
        <v>6</v>
      </c>
      <c r="Z44" s="214" t="str">
        <f>IF(Z42="","",VLOOKUP(Z42,【記載例】シフト記号表!$D$6:$Z$47,23,FALSE))</f>
        <v>-</v>
      </c>
      <c r="AA44" s="215" t="str">
        <f>IF(AA42="","",VLOOKUP(AA42,【記載例】シフト記号表!$D$6:$Z$47,23,FALSE))</f>
        <v/>
      </c>
      <c r="AB44" s="213" t="str">
        <f>IF(AB42="","",VLOOKUP(AB42,【記載例】シフト記号表!$D$6:$Z$47,23,FALSE))</f>
        <v>-</v>
      </c>
      <c r="AC44" s="214" t="str">
        <f>IF(AC42="","",VLOOKUP(AC42,【記載例】シフト記号表!$D$6:$Z$47,23,FALSE))</f>
        <v/>
      </c>
      <c r="AD44" s="214" t="str">
        <f>IF(AD42="","",VLOOKUP(AD42,【記載例】シフト記号表!$D$6:$Z$47,23,FALSE))</f>
        <v>-</v>
      </c>
      <c r="AE44" s="214">
        <f>IF(AE42="","",VLOOKUP(AE42,【記載例】シフト記号表!$D$6:$Z$47,23,FALSE))</f>
        <v>3.9999999999999991</v>
      </c>
      <c r="AF44" s="214">
        <f>IF(AF42="","",VLOOKUP(AF42,【記載例】シフト記号表!$D$6:$Z$47,23,FALSE))</f>
        <v>6</v>
      </c>
      <c r="AG44" s="214" t="str">
        <f>IF(AG42="","",VLOOKUP(AG42,【記載例】シフト記号表!$D$6:$Z$47,23,FALSE))</f>
        <v/>
      </c>
      <c r="AH44" s="215" t="str">
        <f>IF(AH42="","",VLOOKUP(AH42,【記載例】シフト記号表!$D$6:$Z$47,23,FALSE))</f>
        <v>-</v>
      </c>
      <c r="AI44" s="213">
        <f>IF(AI42="","",VLOOKUP(AI42,【記載例】シフト記号表!$D$6:$Z$47,23,FALSE))</f>
        <v>3.9999999999999991</v>
      </c>
      <c r="AJ44" s="214">
        <f>IF(AJ42="","",VLOOKUP(AJ42,【記載例】シフト記号表!$D$6:$Z$47,23,FALSE))</f>
        <v>6</v>
      </c>
      <c r="AK44" s="214" t="str">
        <f>IF(AK42="","",VLOOKUP(AK42,【記載例】シフト記号表!$D$6:$Z$47,23,FALSE))</f>
        <v/>
      </c>
      <c r="AL44" s="214" t="str">
        <f>IF(AL42="","",VLOOKUP(AL42,【記載例】シフト記号表!$D$6:$Z$47,23,FALSE))</f>
        <v>-</v>
      </c>
      <c r="AM44" s="214" t="str">
        <f>IF(AM42="","",VLOOKUP(AM42,【記載例】シフト記号表!$D$6:$Z$47,23,FALSE))</f>
        <v>-</v>
      </c>
      <c r="AN44" s="214" t="str">
        <f>IF(AN42="","",VLOOKUP(AN42,【記載例】シフト記号表!$D$6:$Z$47,23,FALSE))</f>
        <v>-</v>
      </c>
      <c r="AO44" s="215" t="str">
        <f>IF(AO42="","",VLOOKUP(AO42,【記載例】シフト記号表!$D$6:$Z$47,23,FALSE))</f>
        <v/>
      </c>
      <c r="AP44" s="213">
        <f>IF(AP42="","",VLOOKUP(AP42,【記載例】シフト記号表!$D$6:$Z$47,23,FALSE))</f>
        <v>3.9999999999999991</v>
      </c>
      <c r="AQ44" s="214">
        <f>IF(AQ42="","",VLOOKUP(AQ42,【記載例】シフト記号表!$D$6:$Z$47,23,FALSE))</f>
        <v>6</v>
      </c>
      <c r="AR44" s="214" t="str">
        <f>IF(AR42="","",VLOOKUP(AR42,【記載例】シフト記号表!$D$6:$Z$47,23,FALSE))</f>
        <v/>
      </c>
      <c r="AS44" s="214" t="str">
        <f>IF(AS42="","",VLOOKUP(AS42,【記載例】シフト記号表!$D$6:$Z$47,23,FALSE))</f>
        <v>-</v>
      </c>
      <c r="AT44" s="214" t="str">
        <f>IF(AT42="","",VLOOKUP(AT42,【記載例】シフト記号表!$D$6:$Z$47,23,FALSE))</f>
        <v/>
      </c>
      <c r="AU44" s="214">
        <f>IF(AU42="","",VLOOKUP(AU42,【記載例】シフト記号表!$D$6:$Z$47,23,FALSE))</f>
        <v>3.9999999999999991</v>
      </c>
      <c r="AV44" s="215">
        <f>IF(AV42="","",VLOOKUP(AV42,【記載例】シフト記号表!$D$6:$Z$47,23,FALSE))</f>
        <v>6</v>
      </c>
      <c r="AW44" s="213" t="str">
        <f>IF(AW42="","",VLOOKUP(AW42,【記載例】シフト記号表!$D$6:$Z$47,23,FALSE))</f>
        <v/>
      </c>
      <c r="AX44" s="214" t="str">
        <f>IF(AX42="","",VLOOKUP(AX42,【記載例】シフト記号表!$D$6:$Z$47,23,FALSE))</f>
        <v/>
      </c>
      <c r="AY44" s="214" t="str">
        <f>IF(AY42="","",VLOOKUP(AY42,【記載例】シフト記号表!$D$6:$Z$47,23,FALSE))</f>
        <v/>
      </c>
      <c r="AZ44" s="312">
        <f>IF($BC$3="４週",SUM(U44:AV44),IF($BC$3="暦月",SUM(U44:AY44),""))</f>
        <v>50</v>
      </c>
      <c r="BA44" s="313"/>
      <c r="BB44" s="314">
        <f>IF($BC$3="４週",AZ44/4,IF($BC$3="暦月",(AZ44/($BC$8/7)),""))</f>
        <v>12.5</v>
      </c>
      <c r="BC44" s="313"/>
      <c r="BD44" s="306"/>
      <c r="BE44" s="307"/>
      <c r="BF44" s="307"/>
      <c r="BG44" s="307"/>
      <c r="BH44" s="308"/>
    </row>
    <row r="45" spans="2:60" ht="20.25" customHeight="1" x14ac:dyDescent="0.45">
      <c r="B45" s="129"/>
      <c r="C45" s="281" t="s">
        <v>85</v>
      </c>
      <c r="D45" s="282"/>
      <c r="E45" s="283"/>
      <c r="F45" s="124"/>
      <c r="G45" s="126"/>
      <c r="H45" s="293" t="s">
        <v>105</v>
      </c>
      <c r="I45" s="269" t="s">
        <v>79</v>
      </c>
      <c r="J45" s="270"/>
      <c r="K45" s="270"/>
      <c r="L45" s="271"/>
      <c r="M45" s="259" t="s">
        <v>128</v>
      </c>
      <c r="N45" s="260"/>
      <c r="O45" s="261"/>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68"/>
      <c r="BA45" s="256"/>
      <c r="BB45" s="255"/>
      <c r="BC45" s="256"/>
      <c r="BD45" s="300"/>
      <c r="BE45" s="301"/>
      <c r="BF45" s="301"/>
      <c r="BG45" s="301"/>
      <c r="BH45" s="302"/>
    </row>
    <row r="46" spans="2:60" ht="20.25" customHeight="1" x14ac:dyDescent="0.45">
      <c r="B46" s="125">
        <f>B43+1</f>
        <v>9</v>
      </c>
      <c r="C46" s="284"/>
      <c r="D46" s="285"/>
      <c r="E46" s="286"/>
      <c r="F46" s="124" t="str">
        <f>C45</f>
        <v>介護従業者</v>
      </c>
      <c r="G46" s="126"/>
      <c r="H46" s="294"/>
      <c r="I46" s="272"/>
      <c r="J46" s="273"/>
      <c r="K46" s="273"/>
      <c r="L46" s="274"/>
      <c r="M46" s="262"/>
      <c r="N46" s="263"/>
      <c r="O46" s="264"/>
      <c r="P46" s="23" t="s">
        <v>72</v>
      </c>
      <c r="Q46" s="24"/>
      <c r="R46" s="24"/>
      <c r="S46" s="19"/>
      <c r="T46" s="53"/>
      <c r="U46" s="210">
        <f>IF(U45="","",VLOOKUP(U45,【記載例】シフト記号表!$D$6:$X$47,21,FALSE))</f>
        <v>3</v>
      </c>
      <c r="V46" s="211">
        <f>IF(V45="","",VLOOKUP(V45,【記載例】シフト記号表!$D$6:$X$47,21,FALSE))</f>
        <v>8</v>
      </c>
      <c r="W46" s="211">
        <f>IF(W45="","",VLOOKUP(W45,【記載例】シフト記号表!$D$6:$X$47,21,FALSE))</f>
        <v>8</v>
      </c>
      <c r="X46" s="211" t="str">
        <f>IF(X45="","",VLOOKUP(X45,【記載例】シフト記号表!$D$6:$X$47,21,FALSE))</f>
        <v/>
      </c>
      <c r="Y46" s="211" t="str">
        <f>IF(Y45="","",VLOOKUP(Y45,【記載例】シフト記号表!$D$6:$X$47,21,FALSE))</f>
        <v/>
      </c>
      <c r="Z46" s="211">
        <f>IF(Z45="","",VLOOKUP(Z45,【記載例】シフト記号表!$D$6:$X$47,21,FALSE))</f>
        <v>8</v>
      </c>
      <c r="AA46" s="212">
        <f>IF(AA45="","",VLOOKUP(AA45,【記載例】シフト記号表!$D$6:$X$47,21,FALSE))</f>
        <v>3</v>
      </c>
      <c r="AB46" s="210">
        <f>IF(AB45="","",VLOOKUP(AB45,【記載例】シフト記号表!$D$6:$X$47,21,FALSE))</f>
        <v>3</v>
      </c>
      <c r="AC46" s="211" t="str">
        <f>IF(AC45="","",VLOOKUP(AC45,【記載例】シフト記号表!$D$6:$X$47,21,FALSE))</f>
        <v/>
      </c>
      <c r="AD46" s="211" t="str">
        <f>IF(AD45="","",VLOOKUP(AD45,【記載例】シフト記号表!$D$6:$X$47,21,FALSE))</f>
        <v/>
      </c>
      <c r="AE46" s="211">
        <f>IF(AE45="","",VLOOKUP(AE45,【記載例】シフト記号表!$D$6:$X$47,21,FALSE))</f>
        <v>7.9999999999999982</v>
      </c>
      <c r="AF46" s="211">
        <f>IF(AF45="","",VLOOKUP(AF45,【記載例】シフト記号表!$D$6:$X$47,21,FALSE))</f>
        <v>8</v>
      </c>
      <c r="AG46" s="211">
        <f>IF(AG45="","",VLOOKUP(AG45,【記載例】シフト記号表!$D$6:$X$47,21,FALSE))</f>
        <v>8</v>
      </c>
      <c r="AH46" s="212">
        <f>IF(AH45="","",VLOOKUP(AH45,【記載例】シフト記号表!$D$6:$X$47,21,FALSE))</f>
        <v>3</v>
      </c>
      <c r="AI46" s="210">
        <f>IF(AI45="","",VLOOKUP(AI45,【記載例】シフト記号表!$D$6:$X$47,21,FALSE))</f>
        <v>3</v>
      </c>
      <c r="AJ46" s="211">
        <f>IF(AJ45="","",VLOOKUP(AJ45,【記載例】シフト記号表!$D$6:$X$47,21,FALSE))</f>
        <v>8</v>
      </c>
      <c r="AK46" s="211" t="str">
        <f>IF(AK45="","",VLOOKUP(AK45,【記載例】シフト記号表!$D$6:$X$47,21,FALSE))</f>
        <v/>
      </c>
      <c r="AL46" s="211">
        <f>IF(AL45="","",VLOOKUP(AL45,【記載例】シフト記号表!$D$6:$X$47,21,FALSE))</f>
        <v>8</v>
      </c>
      <c r="AM46" s="211">
        <f>IF(AM45="","",VLOOKUP(AM45,【記載例】シフト記号表!$D$6:$X$47,21,FALSE))</f>
        <v>3</v>
      </c>
      <c r="AN46" s="211">
        <f>IF(AN45="","",VLOOKUP(AN45,【記載例】シフト記号表!$D$6:$X$47,21,FALSE))</f>
        <v>3</v>
      </c>
      <c r="AO46" s="212" t="str">
        <f>IF(AO45="","",VLOOKUP(AO45,【記載例】シフト記号表!$D$6:$X$47,21,FALSE))</f>
        <v/>
      </c>
      <c r="AP46" s="210" t="str">
        <f>IF(AP45="","",VLOOKUP(AP45,【記載例】シフト記号表!$D$6:$X$47,21,FALSE))</f>
        <v/>
      </c>
      <c r="AQ46" s="211">
        <f>IF(AQ45="","",VLOOKUP(AQ45,【記載例】シフト記号表!$D$6:$X$47,21,FALSE))</f>
        <v>3</v>
      </c>
      <c r="AR46" s="211">
        <f>IF(AR45="","",VLOOKUP(AR45,【記載例】シフト記号表!$D$6:$X$47,21,FALSE))</f>
        <v>3</v>
      </c>
      <c r="AS46" s="211" t="str">
        <f>IF(AS45="","",VLOOKUP(AS45,【記載例】シフト記号表!$D$6:$X$47,21,FALSE))</f>
        <v/>
      </c>
      <c r="AT46" s="211">
        <f>IF(AT45="","",VLOOKUP(AT45,【記載例】シフト記号表!$D$6:$X$47,21,FALSE))</f>
        <v>7.9999999999999982</v>
      </c>
      <c r="AU46" s="211">
        <f>IF(AU45="","",VLOOKUP(AU45,【記載例】シフト記号表!$D$6:$X$47,21,FALSE))</f>
        <v>8</v>
      </c>
      <c r="AV46" s="212">
        <f>IF(AV45="","",VLOOKUP(AV45,【記載例】シフト記号表!$D$6:$X$47,21,FALSE))</f>
        <v>3</v>
      </c>
      <c r="AW46" s="210" t="str">
        <f>IF(AW45="","",VLOOKUP(AW45,【記載例】シフト記号表!$D$6:$X$47,21,FALSE))</f>
        <v/>
      </c>
      <c r="AX46" s="211" t="str">
        <f>IF(AX45="","",VLOOKUP(AX45,【記載例】シフト記号表!$D$6:$X$47,21,FALSE))</f>
        <v/>
      </c>
      <c r="AY46" s="211" t="str">
        <f>IF(AY45="","",VLOOKUP(AY45,【記載例】シフト記号表!$D$6:$X$47,21,FALSE))</f>
        <v/>
      </c>
      <c r="AZ46" s="309">
        <f>IF($BC$3="４週",SUM(U46:AV46),IF($BC$3="暦月",SUM(U46:AY46),""))</f>
        <v>110</v>
      </c>
      <c r="BA46" s="310"/>
      <c r="BB46" s="311">
        <f>IF($BC$3="４週",AZ46/4,IF($BC$3="暦月",(AZ46/($BC$8/7)),""))</f>
        <v>27.5</v>
      </c>
      <c r="BC46" s="310"/>
      <c r="BD46" s="303"/>
      <c r="BE46" s="304"/>
      <c r="BF46" s="304"/>
      <c r="BG46" s="304"/>
      <c r="BH46" s="305"/>
    </row>
    <row r="47" spans="2:60" ht="20.25" customHeight="1" x14ac:dyDescent="0.45">
      <c r="B47" s="127"/>
      <c r="C47" s="287"/>
      <c r="D47" s="288"/>
      <c r="E47" s="289"/>
      <c r="F47" s="170"/>
      <c r="G47" s="128" t="str">
        <f>C45</f>
        <v>介護従業者</v>
      </c>
      <c r="H47" s="299"/>
      <c r="I47" s="275"/>
      <c r="J47" s="276"/>
      <c r="K47" s="276"/>
      <c r="L47" s="277"/>
      <c r="M47" s="265"/>
      <c r="N47" s="266"/>
      <c r="O47" s="267"/>
      <c r="P47" s="25" t="s">
        <v>73</v>
      </c>
      <c r="Q47" s="26"/>
      <c r="R47" s="26"/>
      <c r="S47" s="18"/>
      <c r="T47" s="57"/>
      <c r="U47" s="213">
        <f>IF(U45="","",VLOOKUP(U45,【記載例】シフト記号表!$D$6:$Z$47,23,FALSE))</f>
        <v>6</v>
      </c>
      <c r="V47" s="214" t="str">
        <f>IF(V45="","",VLOOKUP(V45,【記載例】シフト記号表!$D$6:$Z$47,23,FALSE))</f>
        <v>-</v>
      </c>
      <c r="W47" s="214" t="str">
        <f>IF(W45="","",VLOOKUP(W45,【記載例】シフト記号表!$D$6:$Z$47,23,FALSE))</f>
        <v>-</v>
      </c>
      <c r="X47" s="214" t="str">
        <f>IF(X45="","",VLOOKUP(X45,【記載例】シフト記号表!$D$6:$Z$47,23,FALSE))</f>
        <v/>
      </c>
      <c r="Y47" s="214" t="str">
        <f>IF(Y45="","",VLOOKUP(Y45,【記載例】シフト記号表!$D$6:$Z$47,23,FALSE))</f>
        <v/>
      </c>
      <c r="Z47" s="214" t="str">
        <f>IF(Z45="","",VLOOKUP(Z45,【記載例】シフト記号表!$D$6:$Z$47,23,FALSE))</f>
        <v>-</v>
      </c>
      <c r="AA47" s="215">
        <f>IF(AA45="","",VLOOKUP(AA45,【記載例】シフト記号表!$D$6:$Z$47,23,FALSE))</f>
        <v>3.9999999999999991</v>
      </c>
      <c r="AB47" s="213">
        <f>IF(AB45="","",VLOOKUP(AB45,【記載例】シフト記号表!$D$6:$Z$47,23,FALSE))</f>
        <v>6</v>
      </c>
      <c r="AC47" s="214" t="str">
        <f>IF(AC45="","",VLOOKUP(AC45,【記載例】シフト記号表!$D$6:$Z$47,23,FALSE))</f>
        <v/>
      </c>
      <c r="AD47" s="214" t="str">
        <f>IF(AD45="","",VLOOKUP(AD45,【記載例】シフト記号表!$D$6:$Z$47,23,FALSE))</f>
        <v/>
      </c>
      <c r="AE47" s="214" t="str">
        <f>IF(AE45="","",VLOOKUP(AE45,【記載例】シフト記号表!$D$6:$Z$47,23,FALSE))</f>
        <v>-</v>
      </c>
      <c r="AF47" s="214" t="str">
        <f>IF(AF45="","",VLOOKUP(AF45,【記載例】シフト記号表!$D$6:$Z$47,23,FALSE))</f>
        <v>-</v>
      </c>
      <c r="AG47" s="214" t="str">
        <f>IF(AG45="","",VLOOKUP(AG45,【記載例】シフト記号表!$D$6:$Z$47,23,FALSE))</f>
        <v>-</v>
      </c>
      <c r="AH47" s="215">
        <f>IF(AH45="","",VLOOKUP(AH45,【記載例】シフト記号表!$D$6:$Z$47,23,FALSE))</f>
        <v>3.9999999999999991</v>
      </c>
      <c r="AI47" s="213">
        <f>IF(AI45="","",VLOOKUP(AI45,【記載例】シフト記号表!$D$6:$Z$47,23,FALSE))</f>
        <v>6</v>
      </c>
      <c r="AJ47" s="214" t="str">
        <f>IF(AJ45="","",VLOOKUP(AJ45,【記載例】シフト記号表!$D$6:$Z$47,23,FALSE))</f>
        <v>-</v>
      </c>
      <c r="AK47" s="214" t="str">
        <f>IF(AK45="","",VLOOKUP(AK45,【記載例】シフト記号表!$D$6:$Z$47,23,FALSE))</f>
        <v/>
      </c>
      <c r="AL47" s="214" t="str">
        <f>IF(AL45="","",VLOOKUP(AL45,【記載例】シフト記号表!$D$6:$Z$47,23,FALSE))</f>
        <v>-</v>
      </c>
      <c r="AM47" s="214">
        <f>IF(AM45="","",VLOOKUP(AM45,【記載例】シフト記号表!$D$6:$Z$47,23,FALSE))</f>
        <v>3.9999999999999991</v>
      </c>
      <c r="AN47" s="214">
        <f>IF(AN45="","",VLOOKUP(AN45,【記載例】シフト記号表!$D$6:$Z$47,23,FALSE))</f>
        <v>6</v>
      </c>
      <c r="AO47" s="215" t="str">
        <f>IF(AO45="","",VLOOKUP(AO45,【記載例】シフト記号表!$D$6:$Z$47,23,FALSE))</f>
        <v/>
      </c>
      <c r="AP47" s="213" t="str">
        <f>IF(AP45="","",VLOOKUP(AP45,【記載例】シフト記号表!$D$6:$Z$47,23,FALSE))</f>
        <v/>
      </c>
      <c r="AQ47" s="214">
        <f>IF(AQ45="","",VLOOKUP(AQ45,【記載例】シフト記号表!$D$6:$Z$47,23,FALSE))</f>
        <v>3.9999999999999991</v>
      </c>
      <c r="AR47" s="214">
        <f>IF(AR45="","",VLOOKUP(AR45,【記載例】シフト記号表!$D$6:$Z$47,23,FALSE))</f>
        <v>6</v>
      </c>
      <c r="AS47" s="214" t="str">
        <f>IF(AS45="","",VLOOKUP(AS45,【記載例】シフト記号表!$D$6:$Z$47,23,FALSE))</f>
        <v/>
      </c>
      <c r="AT47" s="214" t="str">
        <f>IF(AT45="","",VLOOKUP(AT45,【記載例】シフト記号表!$D$6:$Z$47,23,FALSE))</f>
        <v>-</v>
      </c>
      <c r="AU47" s="214" t="str">
        <f>IF(AU45="","",VLOOKUP(AU45,【記載例】シフト記号表!$D$6:$Z$47,23,FALSE))</f>
        <v>-</v>
      </c>
      <c r="AV47" s="215">
        <f>IF(AV45="","",VLOOKUP(AV45,【記載例】シフト記号表!$D$6:$Z$47,23,FALSE))</f>
        <v>3.9999999999999991</v>
      </c>
      <c r="AW47" s="213" t="str">
        <f>IF(AW45="","",VLOOKUP(AW45,【記載例】シフト記号表!$D$6:$Z$47,23,FALSE))</f>
        <v/>
      </c>
      <c r="AX47" s="214" t="str">
        <f>IF(AX45="","",VLOOKUP(AX45,【記載例】シフト記号表!$D$6:$Z$47,23,FALSE))</f>
        <v/>
      </c>
      <c r="AY47" s="214" t="str">
        <f>IF(AY45="","",VLOOKUP(AY45,【記載例】シフト記号表!$D$6:$Z$47,23,FALSE))</f>
        <v/>
      </c>
      <c r="AZ47" s="312">
        <f>IF($BC$3="４週",SUM(U47:AV47),IF($BC$3="暦月",SUM(U47:AY47),""))</f>
        <v>50</v>
      </c>
      <c r="BA47" s="313"/>
      <c r="BB47" s="314">
        <f>IF($BC$3="４週",AZ47/4,IF($BC$3="暦月",(AZ47/($BC$8/7)),""))</f>
        <v>12.5</v>
      </c>
      <c r="BC47" s="313"/>
      <c r="BD47" s="306"/>
      <c r="BE47" s="307"/>
      <c r="BF47" s="307"/>
      <c r="BG47" s="307"/>
      <c r="BH47" s="308"/>
    </row>
    <row r="48" spans="2:60" ht="20.25" customHeight="1" x14ac:dyDescent="0.45">
      <c r="B48" s="129"/>
      <c r="C48" s="281" t="s">
        <v>85</v>
      </c>
      <c r="D48" s="282"/>
      <c r="E48" s="283"/>
      <c r="F48" s="124"/>
      <c r="G48" s="126"/>
      <c r="H48" s="293" t="s">
        <v>120</v>
      </c>
      <c r="I48" s="269" t="s">
        <v>19</v>
      </c>
      <c r="J48" s="270"/>
      <c r="K48" s="270"/>
      <c r="L48" s="271"/>
      <c r="M48" s="259" t="s">
        <v>129</v>
      </c>
      <c r="N48" s="260"/>
      <c r="O48" s="261"/>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68"/>
      <c r="BA48" s="256"/>
      <c r="BB48" s="255"/>
      <c r="BC48" s="256"/>
      <c r="BD48" s="300"/>
      <c r="BE48" s="301"/>
      <c r="BF48" s="301"/>
      <c r="BG48" s="301"/>
      <c r="BH48" s="302"/>
    </row>
    <row r="49" spans="2:60" ht="20.25" customHeight="1" x14ac:dyDescent="0.45">
      <c r="B49" s="125">
        <f>B46+1</f>
        <v>10</v>
      </c>
      <c r="C49" s="284"/>
      <c r="D49" s="285"/>
      <c r="E49" s="286"/>
      <c r="F49" s="124" t="str">
        <f>C48</f>
        <v>介護従業者</v>
      </c>
      <c r="G49" s="126"/>
      <c r="H49" s="294"/>
      <c r="I49" s="272"/>
      <c r="J49" s="273"/>
      <c r="K49" s="273"/>
      <c r="L49" s="274"/>
      <c r="M49" s="262"/>
      <c r="N49" s="263"/>
      <c r="O49" s="264"/>
      <c r="P49" s="23" t="s">
        <v>72</v>
      </c>
      <c r="Q49" s="24"/>
      <c r="R49" s="24"/>
      <c r="S49" s="19"/>
      <c r="T49" s="53"/>
      <c r="U49" s="210" t="str">
        <f>IF(U48="","",VLOOKUP(U48,【記載例】シフト記号表!$D$6:$X$47,21,FALSE))</f>
        <v/>
      </c>
      <c r="V49" s="211" t="str">
        <f>IF(V48="","",VLOOKUP(V48,【記載例】シフト記号表!$D$6:$X$47,21,FALSE))</f>
        <v/>
      </c>
      <c r="W49" s="211" t="str">
        <f>IF(W48="","",VLOOKUP(W48,【記載例】シフト記号表!$D$6:$X$47,21,FALSE))</f>
        <v/>
      </c>
      <c r="X49" s="211">
        <f>IF(X48="","",VLOOKUP(X48,【記載例】シフト記号表!$D$6:$X$47,21,FALSE))</f>
        <v>7.9999999999999982</v>
      </c>
      <c r="Y49" s="211">
        <f>IF(Y48="","",VLOOKUP(Y48,【記載例】シフト記号表!$D$6:$X$47,21,FALSE))</f>
        <v>5.9999999999999982</v>
      </c>
      <c r="Z49" s="211" t="str">
        <f>IF(Z48="","",VLOOKUP(Z48,【記載例】シフト記号表!$D$6:$X$47,21,FALSE))</f>
        <v/>
      </c>
      <c r="AA49" s="212" t="str">
        <f>IF(AA48="","",VLOOKUP(AA48,【記載例】シフト記号表!$D$6:$X$47,21,FALSE))</f>
        <v/>
      </c>
      <c r="AB49" s="210" t="str">
        <f>IF(AB48="","",VLOOKUP(AB48,【記載例】シフト記号表!$D$6:$X$47,21,FALSE))</f>
        <v/>
      </c>
      <c r="AC49" s="211" t="str">
        <f>IF(AC48="","",VLOOKUP(AC48,【記載例】シフト記号表!$D$6:$X$47,21,FALSE))</f>
        <v/>
      </c>
      <c r="AD49" s="211" t="str">
        <f>IF(AD48="","",VLOOKUP(AD48,【記載例】シフト記号表!$D$6:$X$47,21,FALSE))</f>
        <v/>
      </c>
      <c r="AE49" s="211">
        <f>IF(AE48="","",VLOOKUP(AE48,【記載例】シフト記号表!$D$6:$X$47,21,FALSE))</f>
        <v>7.9999999999999982</v>
      </c>
      <c r="AF49" s="211">
        <f>IF(AF48="","",VLOOKUP(AF48,【記載例】シフト記号表!$D$6:$X$47,21,FALSE))</f>
        <v>5.9999999999999982</v>
      </c>
      <c r="AG49" s="211" t="str">
        <f>IF(AG48="","",VLOOKUP(AG48,【記載例】シフト記号表!$D$6:$X$47,21,FALSE))</f>
        <v/>
      </c>
      <c r="AH49" s="212" t="str">
        <f>IF(AH48="","",VLOOKUP(AH48,【記載例】シフト記号表!$D$6:$X$47,21,FALSE))</f>
        <v/>
      </c>
      <c r="AI49" s="210" t="str">
        <f>IF(AI48="","",VLOOKUP(AI48,【記載例】シフト記号表!$D$6:$X$47,21,FALSE))</f>
        <v/>
      </c>
      <c r="AJ49" s="211" t="str">
        <f>IF(AJ48="","",VLOOKUP(AJ48,【記載例】シフト記号表!$D$6:$X$47,21,FALSE))</f>
        <v/>
      </c>
      <c r="AK49" s="211" t="str">
        <f>IF(AK48="","",VLOOKUP(AK48,【記載例】シフト記号表!$D$6:$X$47,21,FALSE))</f>
        <v/>
      </c>
      <c r="AL49" s="211">
        <f>IF(AL48="","",VLOOKUP(AL48,【記載例】シフト記号表!$D$6:$X$47,21,FALSE))</f>
        <v>7.9999999999999982</v>
      </c>
      <c r="AM49" s="211">
        <f>IF(AM48="","",VLOOKUP(AM48,【記載例】シフト記号表!$D$6:$X$47,21,FALSE))</f>
        <v>5.9999999999999982</v>
      </c>
      <c r="AN49" s="211" t="str">
        <f>IF(AN48="","",VLOOKUP(AN48,【記載例】シフト記号表!$D$6:$X$47,21,FALSE))</f>
        <v/>
      </c>
      <c r="AO49" s="212" t="str">
        <f>IF(AO48="","",VLOOKUP(AO48,【記載例】シフト記号表!$D$6:$X$47,21,FALSE))</f>
        <v/>
      </c>
      <c r="AP49" s="210" t="str">
        <f>IF(AP48="","",VLOOKUP(AP48,【記載例】シフト記号表!$D$6:$X$47,21,FALSE))</f>
        <v/>
      </c>
      <c r="AQ49" s="211" t="str">
        <f>IF(AQ48="","",VLOOKUP(AQ48,【記載例】シフト記号表!$D$6:$X$47,21,FALSE))</f>
        <v/>
      </c>
      <c r="AR49" s="211" t="str">
        <f>IF(AR48="","",VLOOKUP(AR48,【記載例】シフト記号表!$D$6:$X$47,21,FALSE))</f>
        <v/>
      </c>
      <c r="AS49" s="211">
        <f>IF(AS48="","",VLOOKUP(AS48,【記載例】シフト記号表!$D$6:$X$47,21,FALSE))</f>
        <v>7.9999999999999982</v>
      </c>
      <c r="AT49" s="211">
        <f>IF(AT48="","",VLOOKUP(AT48,【記載例】シフト記号表!$D$6:$X$47,21,FALSE))</f>
        <v>5.9999999999999982</v>
      </c>
      <c r="AU49" s="211" t="str">
        <f>IF(AU48="","",VLOOKUP(AU48,【記載例】シフト記号表!$D$6:$X$47,21,FALSE))</f>
        <v/>
      </c>
      <c r="AV49" s="212" t="str">
        <f>IF(AV48="","",VLOOKUP(AV48,【記載例】シフト記号表!$D$6:$X$47,21,FALSE))</f>
        <v/>
      </c>
      <c r="AW49" s="210" t="str">
        <f>IF(AW48="","",VLOOKUP(AW48,【記載例】シフト記号表!$D$6:$X$47,21,FALSE))</f>
        <v/>
      </c>
      <c r="AX49" s="211" t="str">
        <f>IF(AX48="","",VLOOKUP(AX48,【記載例】シフト記号表!$D$6:$X$47,21,FALSE))</f>
        <v/>
      </c>
      <c r="AY49" s="211" t="str">
        <f>IF(AY48="","",VLOOKUP(AY48,【記載例】シフト記号表!$D$6:$X$47,21,FALSE))</f>
        <v/>
      </c>
      <c r="AZ49" s="309">
        <f>IF($BC$3="４週",SUM(U49:AV49),IF($BC$3="暦月",SUM(U49:AY49),""))</f>
        <v>55.999999999999993</v>
      </c>
      <c r="BA49" s="310"/>
      <c r="BB49" s="311">
        <f>IF($BC$3="４週",AZ49/4,IF($BC$3="暦月",(AZ49/($BC$8/7)),""))</f>
        <v>13.999999999999998</v>
      </c>
      <c r="BC49" s="310"/>
      <c r="BD49" s="303"/>
      <c r="BE49" s="304"/>
      <c r="BF49" s="304"/>
      <c r="BG49" s="304"/>
      <c r="BH49" s="305"/>
    </row>
    <row r="50" spans="2:60" ht="20.25" customHeight="1" x14ac:dyDescent="0.45">
      <c r="B50" s="127"/>
      <c r="C50" s="287"/>
      <c r="D50" s="288"/>
      <c r="E50" s="289"/>
      <c r="F50" s="170"/>
      <c r="G50" s="128" t="str">
        <f>C48</f>
        <v>介護従業者</v>
      </c>
      <c r="H50" s="299"/>
      <c r="I50" s="275"/>
      <c r="J50" s="276"/>
      <c r="K50" s="276"/>
      <c r="L50" s="277"/>
      <c r="M50" s="265"/>
      <c r="N50" s="266"/>
      <c r="O50" s="267"/>
      <c r="P50" s="41" t="s">
        <v>73</v>
      </c>
      <c r="Q50" s="42"/>
      <c r="R50" s="42"/>
      <c r="S50" s="43"/>
      <c r="T50" s="59"/>
      <c r="U50" s="213" t="str">
        <f>IF(U48="","",VLOOKUP(U48,【記載例】シフト記号表!$D$6:$Z$47,23,FALSE))</f>
        <v/>
      </c>
      <c r="V50" s="214" t="str">
        <f>IF(V48="","",VLOOKUP(V48,【記載例】シフト記号表!$D$6:$Z$47,23,FALSE))</f>
        <v/>
      </c>
      <c r="W50" s="214" t="str">
        <f>IF(W48="","",VLOOKUP(W48,【記載例】シフト記号表!$D$6:$Z$47,23,FALSE))</f>
        <v/>
      </c>
      <c r="X50" s="214" t="str">
        <f>IF(X48="","",VLOOKUP(X48,【記載例】シフト記号表!$D$6:$Z$47,23,FALSE))</f>
        <v>-</v>
      </c>
      <c r="Y50" s="214" t="str">
        <f>IF(Y48="","",VLOOKUP(Y48,【記載例】シフト記号表!$D$6:$Z$47,23,FALSE))</f>
        <v>-</v>
      </c>
      <c r="Z50" s="214" t="str">
        <f>IF(Z48="","",VLOOKUP(Z48,【記載例】シフト記号表!$D$6:$Z$47,23,FALSE))</f>
        <v/>
      </c>
      <c r="AA50" s="215" t="str">
        <f>IF(AA48="","",VLOOKUP(AA48,【記載例】シフト記号表!$D$6:$Z$47,23,FALSE))</f>
        <v/>
      </c>
      <c r="AB50" s="213" t="str">
        <f>IF(AB48="","",VLOOKUP(AB48,【記載例】シフト記号表!$D$6:$Z$47,23,FALSE))</f>
        <v/>
      </c>
      <c r="AC50" s="214" t="str">
        <f>IF(AC48="","",VLOOKUP(AC48,【記載例】シフト記号表!$D$6:$Z$47,23,FALSE))</f>
        <v/>
      </c>
      <c r="AD50" s="214" t="str">
        <f>IF(AD48="","",VLOOKUP(AD48,【記載例】シフト記号表!$D$6:$Z$47,23,FALSE))</f>
        <v/>
      </c>
      <c r="AE50" s="214" t="str">
        <f>IF(AE48="","",VLOOKUP(AE48,【記載例】シフト記号表!$D$6:$Z$47,23,FALSE))</f>
        <v>-</v>
      </c>
      <c r="AF50" s="214" t="str">
        <f>IF(AF48="","",VLOOKUP(AF48,【記載例】シフト記号表!$D$6:$Z$47,23,FALSE))</f>
        <v>-</v>
      </c>
      <c r="AG50" s="214" t="str">
        <f>IF(AG48="","",VLOOKUP(AG48,【記載例】シフト記号表!$D$6:$Z$47,23,FALSE))</f>
        <v/>
      </c>
      <c r="AH50" s="215" t="str">
        <f>IF(AH48="","",VLOOKUP(AH48,【記載例】シフト記号表!$D$6:$Z$47,23,FALSE))</f>
        <v/>
      </c>
      <c r="AI50" s="213" t="str">
        <f>IF(AI48="","",VLOOKUP(AI48,【記載例】シフト記号表!$D$6:$Z$47,23,FALSE))</f>
        <v/>
      </c>
      <c r="AJ50" s="214" t="str">
        <f>IF(AJ48="","",VLOOKUP(AJ48,【記載例】シフト記号表!$D$6:$Z$47,23,FALSE))</f>
        <v/>
      </c>
      <c r="AK50" s="214" t="str">
        <f>IF(AK48="","",VLOOKUP(AK48,【記載例】シフト記号表!$D$6:$Z$47,23,FALSE))</f>
        <v/>
      </c>
      <c r="AL50" s="214" t="str">
        <f>IF(AL48="","",VLOOKUP(AL48,【記載例】シフト記号表!$D$6:$Z$47,23,FALSE))</f>
        <v>-</v>
      </c>
      <c r="AM50" s="214" t="str">
        <f>IF(AM48="","",VLOOKUP(AM48,【記載例】シフト記号表!$D$6:$Z$47,23,FALSE))</f>
        <v>-</v>
      </c>
      <c r="AN50" s="214" t="str">
        <f>IF(AN48="","",VLOOKUP(AN48,【記載例】シフト記号表!$D$6:$Z$47,23,FALSE))</f>
        <v/>
      </c>
      <c r="AO50" s="215" t="str">
        <f>IF(AO48="","",VLOOKUP(AO48,【記載例】シフト記号表!$D$6:$Z$47,23,FALSE))</f>
        <v/>
      </c>
      <c r="AP50" s="213" t="str">
        <f>IF(AP48="","",VLOOKUP(AP48,【記載例】シフト記号表!$D$6:$Z$47,23,FALSE))</f>
        <v/>
      </c>
      <c r="AQ50" s="214" t="str">
        <f>IF(AQ48="","",VLOOKUP(AQ48,【記載例】シフト記号表!$D$6:$Z$47,23,FALSE))</f>
        <v/>
      </c>
      <c r="AR50" s="214" t="str">
        <f>IF(AR48="","",VLOOKUP(AR48,【記載例】シフト記号表!$D$6:$Z$47,23,FALSE))</f>
        <v/>
      </c>
      <c r="AS50" s="214" t="str">
        <f>IF(AS48="","",VLOOKUP(AS48,【記載例】シフト記号表!$D$6:$Z$47,23,FALSE))</f>
        <v>-</v>
      </c>
      <c r="AT50" s="214" t="str">
        <f>IF(AT48="","",VLOOKUP(AT48,【記載例】シフト記号表!$D$6:$Z$47,23,FALSE))</f>
        <v>-</v>
      </c>
      <c r="AU50" s="214" t="str">
        <f>IF(AU48="","",VLOOKUP(AU48,【記載例】シフト記号表!$D$6:$Z$47,23,FALSE))</f>
        <v/>
      </c>
      <c r="AV50" s="215" t="str">
        <f>IF(AV48="","",VLOOKUP(AV48,【記載例】シフト記号表!$D$6:$Z$47,23,FALSE))</f>
        <v/>
      </c>
      <c r="AW50" s="213" t="str">
        <f>IF(AW48="","",VLOOKUP(AW48,【記載例】シフト記号表!$D$6:$Z$47,23,FALSE))</f>
        <v/>
      </c>
      <c r="AX50" s="214" t="str">
        <f>IF(AX48="","",VLOOKUP(AX48,【記載例】シフト記号表!$D$6:$Z$47,23,FALSE))</f>
        <v/>
      </c>
      <c r="AY50" s="214" t="str">
        <f>IF(AY48="","",VLOOKUP(AY48,【記載例】シフト記号表!$D$6:$Z$47,23,FALSE))</f>
        <v/>
      </c>
      <c r="AZ50" s="312">
        <f>IF($BC$3="４週",SUM(U50:AV50),IF($BC$3="暦月",SUM(U50:AY50),""))</f>
        <v>0</v>
      </c>
      <c r="BA50" s="313"/>
      <c r="BB50" s="314">
        <f>IF($BC$3="４週",AZ50/4,IF($BC$3="暦月",(AZ50/($BC$8/7)),""))</f>
        <v>0</v>
      </c>
      <c r="BC50" s="313"/>
      <c r="BD50" s="306"/>
      <c r="BE50" s="307"/>
      <c r="BF50" s="307"/>
      <c r="BG50" s="307"/>
      <c r="BH50" s="308"/>
    </row>
    <row r="51" spans="2:60" ht="20.25" customHeight="1" x14ac:dyDescent="0.45">
      <c r="B51" s="129"/>
      <c r="C51" s="281" t="s">
        <v>85</v>
      </c>
      <c r="D51" s="282"/>
      <c r="E51" s="283"/>
      <c r="F51" s="124"/>
      <c r="G51" s="126"/>
      <c r="H51" s="293" t="s">
        <v>120</v>
      </c>
      <c r="I51" s="269" t="s">
        <v>19</v>
      </c>
      <c r="J51" s="270"/>
      <c r="K51" s="270"/>
      <c r="L51" s="271"/>
      <c r="M51" s="259" t="s">
        <v>130</v>
      </c>
      <c r="N51" s="260"/>
      <c r="O51" s="261"/>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68"/>
      <c r="BA51" s="256"/>
      <c r="BB51" s="255"/>
      <c r="BC51" s="256"/>
      <c r="BD51" s="300"/>
      <c r="BE51" s="301"/>
      <c r="BF51" s="301"/>
      <c r="BG51" s="301"/>
      <c r="BH51" s="302"/>
    </row>
    <row r="52" spans="2:60" ht="20.25" customHeight="1" x14ac:dyDescent="0.45">
      <c r="B52" s="125">
        <f>B49+1</f>
        <v>11</v>
      </c>
      <c r="C52" s="284"/>
      <c r="D52" s="285"/>
      <c r="E52" s="286"/>
      <c r="F52" s="124" t="str">
        <f>C51</f>
        <v>介護従業者</v>
      </c>
      <c r="G52" s="126"/>
      <c r="H52" s="294"/>
      <c r="I52" s="272"/>
      <c r="J52" s="273"/>
      <c r="K52" s="273"/>
      <c r="L52" s="274"/>
      <c r="M52" s="262"/>
      <c r="N52" s="263"/>
      <c r="O52" s="264"/>
      <c r="P52" s="23" t="s">
        <v>72</v>
      </c>
      <c r="Q52" s="24"/>
      <c r="R52" s="24"/>
      <c r="S52" s="19"/>
      <c r="T52" s="53"/>
      <c r="U52" s="210" t="str">
        <f>IF(U51="","",VLOOKUP(U51,【記載例】シフト記号表!$D$6:$X$47,21,FALSE))</f>
        <v/>
      </c>
      <c r="V52" s="211" t="str">
        <f>IF(V51="","",VLOOKUP(V51,【記載例】シフト記号表!$D$6:$X$47,21,FALSE))</f>
        <v/>
      </c>
      <c r="W52" s="211" t="str">
        <f>IF(W51="","",VLOOKUP(W51,【記載例】シフト記号表!$D$6:$X$47,21,FALSE))</f>
        <v/>
      </c>
      <c r="X52" s="211">
        <f>IF(X51="","",VLOOKUP(X51,【記載例】シフト記号表!$D$6:$X$47,21,FALSE))</f>
        <v>5.9999999999999982</v>
      </c>
      <c r="Y52" s="211" t="str">
        <f>IF(Y51="","",VLOOKUP(Y51,【記載例】シフト記号表!$D$6:$X$47,21,FALSE))</f>
        <v/>
      </c>
      <c r="Z52" s="211" t="str">
        <f>IF(Z51="","",VLOOKUP(Z51,【記載例】シフト記号表!$D$6:$X$47,21,FALSE))</f>
        <v/>
      </c>
      <c r="AA52" s="212">
        <f>IF(AA51="","",VLOOKUP(AA51,【記載例】シフト記号表!$D$6:$X$47,21,FALSE))</f>
        <v>5.9999999999999982</v>
      </c>
      <c r="AB52" s="210" t="str">
        <f>IF(AB51="","",VLOOKUP(AB51,【記載例】シフト記号表!$D$6:$X$47,21,FALSE))</f>
        <v/>
      </c>
      <c r="AC52" s="211" t="str">
        <f>IF(AC51="","",VLOOKUP(AC51,【記載例】シフト記号表!$D$6:$X$47,21,FALSE))</f>
        <v/>
      </c>
      <c r="AD52" s="211" t="str">
        <f>IF(AD51="","",VLOOKUP(AD51,【記載例】シフト記号表!$D$6:$X$47,21,FALSE))</f>
        <v/>
      </c>
      <c r="AE52" s="211">
        <f>IF(AE51="","",VLOOKUP(AE51,【記載例】シフト記号表!$D$6:$X$47,21,FALSE))</f>
        <v>5.9999999999999982</v>
      </c>
      <c r="AF52" s="211" t="str">
        <f>IF(AF51="","",VLOOKUP(AF51,【記載例】シフト記号表!$D$6:$X$47,21,FALSE))</f>
        <v/>
      </c>
      <c r="AG52" s="211" t="str">
        <f>IF(AG51="","",VLOOKUP(AG51,【記載例】シフト記号表!$D$6:$X$47,21,FALSE))</f>
        <v/>
      </c>
      <c r="AH52" s="212">
        <f>IF(AH51="","",VLOOKUP(AH51,【記載例】シフト記号表!$D$6:$X$47,21,FALSE))</f>
        <v>5.9999999999999982</v>
      </c>
      <c r="AI52" s="210" t="str">
        <f>IF(AI51="","",VLOOKUP(AI51,【記載例】シフト記号表!$D$6:$X$47,21,FALSE))</f>
        <v/>
      </c>
      <c r="AJ52" s="211" t="str">
        <f>IF(AJ51="","",VLOOKUP(AJ51,【記載例】シフト記号表!$D$6:$X$47,21,FALSE))</f>
        <v/>
      </c>
      <c r="AK52" s="211" t="str">
        <f>IF(AK51="","",VLOOKUP(AK51,【記載例】シフト記号表!$D$6:$X$47,21,FALSE))</f>
        <v/>
      </c>
      <c r="AL52" s="211">
        <f>IF(AL51="","",VLOOKUP(AL51,【記載例】シフト記号表!$D$6:$X$47,21,FALSE))</f>
        <v>5.9999999999999982</v>
      </c>
      <c r="AM52" s="211" t="str">
        <f>IF(AM51="","",VLOOKUP(AM51,【記載例】シフト記号表!$D$6:$X$47,21,FALSE))</f>
        <v/>
      </c>
      <c r="AN52" s="211" t="str">
        <f>IF(AN51="","",VLOOKUP(AN51,【記載例】シフト記号表!$D$6:$X$47,21,FALSE))</f>
        <v/>
      </c>
      <c r="AO52" s="212">
        <f>IF(AO51="","",VLOOKUP(AO51,【記載例】シフト記号表!$D$6:$X$47,21,FALSE))</f>
        <v>5.9999999999999982</v>
      </c>
      <c r="AP52" s="210" t="str">
        <f>IF(AP51="","",VLOOKUP(AP51,【記載例】シフト記号表!$D$6:$X$47,21,FALSE))</f>
        <v/>
      </c>
      <c r="AQ52" s="211" t="str">
        <f>IF(AQ51="","",VLOOKUP(AQ51,【記載例】シフト記号表!$D$6:$X$47,21,FALSE))</f>
        <v/>
      </c>
      <c r="AR52" s="211" t="str">
        <f>IF(AR51="","",VLOOKUP(AR51,【記載例】シフト記号表!$D$6:$X$47,21,FALSE))</f>
        <v/>
      </c>
      <c r="AS52" s="211">
        <f>IF(AS51="","",VLOOKUP(AS51,【記載例】シフト記号表!$D$6:$X$47,21,FALSE))</f>
        <v>5.9999999999999982</v>
      </c>
      <c r="AT52" s="211" t="str">
        <f>IF(AT51="","",VLOOKUP(AT51,【記載例】シフト記号表!$D$6:$X$47,21,FALSE))</f>
        <v/>
      </c>
      <c r="AU52" s="211" t="str">
        <f>IF(AU51="","",VLOOKUP(AU51,【記載例】シフト記号表!$D$6:$X$47,21,FALSE))</f>
        <v/>
      </c>
      <c r="AV52" s="212">
        <f>IF(AV51="","",VLOOKUP(AV51,【記載例】シフト記号表!$D$6:$X$47,21,FALSE))</f>
        <v>5.9999999999999982</v>
      </c>
      <c r="AW52" s="210" t="str">
        <f>IF(AW51="","",VLOOKUP(AW51,【記載例】シフト記号表!$D$6:$X$47,21,FALSE))</f>
        <v/>
      </c>
      <c r="AX52" s="211" t="str">
        <f>IF(AX51="","",VLOOKUP(AX51,【記載例】シフト記号表!$D$6:$X$47,21,FALSE))</f>
        <v/>
      </c>
      <c r="AY52" s="211" t="str">
        <f>IF(AY51="","",VLOOKUP(AY51,【記載例】シフト記号表!$D$6:$X$47,21,FALSE))</f>
        <v/>
      </c>
      <c r="AZ52" s="309">
        <f>IF($BC$3="４週",SUM(U52:AV52),IF($BC$3="暦月",SUM(U52:AY52),""))</f>
        <v>47.999999999999993</v>
      </c>
      <c r="BA52" s="310"/>
      <c r="BB52" s="311">
        <f>IF($BC$3="４週",AZ52/4,IF($BC$3="暦月",(AZ52/($BC$8/7)),""))</f>
        <v>11.999999999999998</v>
      </c>
      <c r="BC52" s="310"/>
      <c r="BD52" s="303"/>
      <c r="BE52" s="304"/>
      <c r="BF52" s="304"/>
      <c r="BG52" s="304"/>
      <c r="BH52" s="305"/>
    </row>
    <row r="53" spans="2:60" ht="20.25" customHeight="1" x14ac:dyDescent="0.45">
      <c r="B53" s="127"/>
      <c r="C53" s="287"/>
      <c r="D53" s="288"/>
      <c r="E53" s="289"/>
      <c r="F53" s="170"/>
      <c r="G53" s="128" t="str">
        <f>C51</f>
        <v>介護従業者</v>
      </c>
      <c r="H53" s="299"/>
      <c r="I53" s="275"/>
      <c r="J53" s="276"/>
      <c r="K53" s="276"/>
      <c r="L53" s="277"/>
      <c r="M53" s="265"/>
      <c r="N53" s="266"/>
      <c r="O53" s="267"/>
      <c r="P53" s="41" t="s">
        <v>73</v>
      </c>
      <c r="Q53" s="42"/>
      <c r="R53" s="42"/>
      <c r="S53" s="43"/>
      <c r="T53" s="59"/>
      <c r="U53" s="213" t="str">
        <f>IF(U51="","",VLOOKUP(U51,【記載例】シフト記号表!$D$6:$Z$47,23,FALSE))</f>
        <v/>
      </c>
      <c r="V53" s="214" t="str">
        <f>IF(V51="","",VLOOKUP(V51,【記載例】シフト記号表!$D$6:$Z$47,23,FALSE))</f>
        <v/>
      </c>
      <c r="W53" s="214" t="str">
        <f>IF(W51="","",VLOOKUP(W51,【記載例】シフト記号表!$D$6:$Z$47,23,FALSE))</f>
        <v/>
      </c>
      <c r="X53" s="214" t="str">
        <f>IF(X51="","",VLOOKUP(X51,【記載例】シフト記号表!$D$6:$Z$47,23,FALSE))</f>
        <v>-</v>
      </c>
      <c r="Y53" s="214" t="str">
        <f>IF(Y51="","",VLOOKUP(Y51,【記載例】シフト記号表!$D$6:$Z$47,23,FALSE))</f>
        <v/>
      </c>
      <c r="Z53" s="214" t="str">
        <f>IF(Z51="","",VLOOKUP(Z51,【記載例】シフト記号表!$D$6:$Z$47,23,FALSE))</f>
        <v/>
      </c>
      <c r="AA53" s="215" t="str">
        <f>IF(AA51="","",VLOOKUP(AA51,【記載例】シフト記号表!$D$6:$Z$47,23,FALSE))</f>
        <v>-</v>
      </c>
      <c r="AB53" s="213" t="str">
        <f>IF(AB51="","",VLOOKUP(AB51,【記載例】シフト記号表!$D$6:$Z$47,23,FALSE))</f>
        <v/>
      </c>
      <c r="AC53" s="214" t="str">
        <f>IF(AC51="","",VLOOKUP(AC51,【記載例】シフト記号表!$D$6:$Z$47,23,FALSE))</f>
        <v/>
      </c>
      <c r="AD53" s="214" t="str">
        <f>IF(AD51="","",VLOOKUP(AD51,【記載例】シフト記号表!$D$6:$Z$47,23,FALSE))</f>
        <v/>
      </c>
      <c r="AE53" s="214" t="str">
        <f>IF(AE51="","",VLOOKUP(AE51,【記載例】シフト記号表!$D$6:$Z$47,23,FALSE))</f>
        <v>-</v>
      </c>
      <c r="AF53" s="214" t="str">
        <f>IF(AF51="","",VLOOKUP(AF51,【記載例】シフト記号表!$D$6:$Z$47,23,FALSE))</f>
        <v/>
      </c>
      <c r="AG53" s="214" t="str">
        <f>IF(AG51="","",VLOOKUP(AG51,【記載例】シフト記号表!$D$6:$Z$47,23,FALSE))</f>
        <v/>
      </c>
      <c r="AH53" s="215" t="str">
        <f>IF(AH51="","",VLOOKUP(AH51,【記載例】シフト記号表!$D$6:$Z$47,23,FALSE))</f>
        <v>-</v>
      </c>
      <c r="AI53" s="213" t="str">
        <f>IF(AI51="","",VLOOKUP(AI51,【記載例】シフト記号表!$D$6:$Z$47,23,FALSE))</f>
        <v/>
      </c>
      <c r="AJ53" s="214" t="str">
        <f>IF(AJ51="","",VLOOKUP(AJ51,【記載例】シフト記号表!$D$6:$Z$47,23,FALSE))</f>
        <v/>
      </c>
      <c r="AK53" s="214" t="str">
        <f>IF(AK51="","",VLOOKUP(AK51,【記載例】シフト記号表!$D$6:$Z$47,23,FALSE))</f>
        <v/>
      </c>
      <c r="AL53" s="214" t="str">
        <f>IF(AL51="","",VLOOKUP(AL51,【記載例】シフト記号表!$D$6:$Z$47,23,FALSE))</f>
        <v>-</v>
      </c>
      <c r="AM53" s="214" t="str">
        <f>IF(AM51="","",VLOOKUP(AM51,【記載例】シフト記号表!$D$6:$Z$47,23,FALSE))</f>
        <v/>
      </c>
      <c r="AN53" s="214" t="str">
        <f>IF(AN51="","",VLOOKUP(AN51,【記載例】シフト記号表!$D$6:$Z$47,23,FALSE))</f>
        <v/>
      </c>
      <c r="AO53" s="215" t="str">
        <f>IF(AO51="","",VLOOKUP(AO51,【記載例】シフト記号表!$D$6:$Z$47,23,FALSE))</f>
        <v>-</v>
      </c>
      <c r="AP53" s="213" t="str">
        <f>IF(AP51="","",VLOOKUP(AP51,【記載例】シフト記号表!$D$6:$Z$47,23,FALSE))</f>
        <v/>
      </c>
      <c r="AQ53" s="214" t="str">
        <f>IF(AQ51="","",VLOOKUP(AQ51,【記載例】シフト記号表!$D$6:$Z$47,23,FALSE))</f>
        <v/>
      </c>
      <c r="AR53" s="214" t="str">
        <f>IF(AR51="","",VLOOKUP(AR51,【記載例】シフト記号表!$D$6:$Z$47,23,FALSE))</f>
        <v/>
      </c>
      <c r="AS53" s="214" t="str">
        <f>IF(AS51="","",VLOOKUP(AS51,【記載例】シフト記号表!$D$6:$Z$47,23,FALSE))</f>
        <v>-</v>
      </c>
      <c r="AT53" s="214" t="str">
        <f>IF(AT51="","",VLOOKUP(AT51,【記載例】シフト記号表!$D$6:$Z$47,23,FALSE))</f>
        <v/>
      </c>
      <c r="AU53" s="214" t="str">
        <f>IF(AU51="","",VLOOKUP(AU51,【記載例】シフト記号表!$D$6:$Z$47,23,FALSE))</f>
        <v/>
      </c>
      <c r="AV53" s="215" t="str">
        <f>IF(AV51="","",VLOOKUP(AV51,【記載例】シフト記号表!$D$6:$Z$47,23,FALSE))</f>
        <v>-</v>
      </c>
      <c r="AW53" s="213" t="str">
        <f>IF(AW51="","",VLOOKUP(AW51,【記載例】シフト記号表!$D$6:$Z$47,23,FALSE))</f>
        <v/>
      </c>
      <c r="AX53" s="214" t="str">
        <f>IF(AX51="","",VLOOKUP(AX51,【記載例】シフト記号表!$D$6:$Z$47,23,FALSE))</f>
        <v/>
      </c>
      <c r="AY53" s="214" t="str">
        <f>IF(AY51="","",VLOOKUP(AY51,【記載例】シフト記号表!$D$6:$Z$47,23,FALSE))</f>
        <v/>
      </c>
      <c r="AZ53" s="312">
        <f>IF($BC$3="４週",SUM(U53:AV53),IF($BC$3="暦月",SUM(U53:AY53),""))</f>
        <v>0</v>
      </c>
      <c r="BA53" s="313"/>
      <c r="BB53" s="314">
        <f>IF($BC$3="４週",AZ53/4,IF($BC$3="暦月",(AZ53/($BC$8/7)),""))</f>
        <v>0</v>
      </c>
      <c r="BC53" s="313"/>
      <c r="BD53" s="306"/>
      <c r="BE53" s="307"/>
      <c r="BF53" s="307"/>
      <c r="BG53" s="307"/>
      <c r="BH53" s="308"/>
    </row>
    <row r="54" spans="2:60" ht="20.25" customHeight="1" x14ac:dyDescent="0.45">
      <c r="B54" s="129"/>
      <c r="C54" s="281" t="s">
        <v>85</v>
      </c>
      <c r="D54" s="282"/>
      <c r="E54" s="283"/>
      <c r="F54" s="124"/>
      <c r="G54" s="126"/>
      <c r="H54" s="293" t="s">
        <v>120</v>
      </c>
      <c r="I54" s="269" t="s">
        <v>106</v>
      </c>
      <c r="J54" s="270"/>
      <c r="K54" s="270"/>
      <c r="L54" s="271"/>
      <c r="M54" s="259" t="s">
        <v>131</v>
      </c>
      <c r="N54" s="260"/>
      <c r="O54" s="261"/>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68"/>
      <c r="BA54" s="256"/>
      <c r="BB54" s="255"/>
      <c r="BC54" s="256"/>
      <c r="BD54" s="300"/>
      <c r="BE54" s="301"/>
      <c r="BF54" s="301"/>
      <c r="BG54" s="301"/>
      <c r="BH54" s="302"/>
    </row>
    <row r="55" spans="2:60" ht="20.25" customHeight="1" x14ac:dyDescent="0.45">
      <c r="B55" s="125">
        <f>B52+1</f>
        <v>12</v>
      </c>
      <c r="C55" s="284"/>
      <c r="D55" s="285"/>
      <c r="E55" s="286"/>
      <c r="F55" s="124" t="str">
        <f>C54</f>
        <v>介護従業者</v>
      </c>
      <c r="G55" s="126"/>
      <c r="H55" s="294"/>
      <c r="I55" s="272"/>
      <c r="J55" s="273"/>
      <c r="K55" s="273"/>
      <c r="L55" s="274"/>
      <c r="M55" s="262"/>
      <c r="N55" s="263"/>
      <c r="O55" s="264"/>
      <c r="P55" s="23" t="s">
        <v>72</v>
      </c>
      <c r="Q55" s="24"/>
      <c r="R55" s="24"/>
      <c r="S55" s="19"/>
      <c r="T55" s="53"/>
      <c r="U55" s="210" t="str">
        <f>IF(U54="","",VLOOKUP(U54,【記載例】シフト記号表!$D$6:$X$47,21,FALSE))</f>
        <v/>
      </c>
      <c r="V55" s="211">
        <f>IF(V54="","",VLOOKUP(V54,【記載例】シフト記号表!$D$6:$X$47,21,FALSE))</f>
        <v>7.9999999999999982</v>
      </c>
      <c r="W55" s="211" t="str">
        <f>IF(W54="","",VLOOKUP(W54,【記載例】シフト記号表!$D$6:$X$47,21,FALSE))</f>
        <v/>
      </c>
      <c r="X55" s="211" t="str">
        <f>IF(X54="","",VLOOKUP(X54,【記載例】シフト記号表!$D$6:$X$47,21,FALSE))</f>
        <v/>
      </c>
      <c r="Y55" s="211">
        <f>IF(Y54="","",VLOOKUP(Y54,【記載例】シフト記号表!$D$6:$X$47,21,FALSE))</f>
        <v>7.9999999999999982</v>
      </c>
      <c r="Z55" s="211" t="str">
        <f>IF(Z54="","",VLOOKUP(Z54,【記載例】シフト記号表!$D$6:$X$47,21,FALSE))</f>
        <v/>
      </c>
      <c r="AA55" s="212" t="str">
        <f>IF(AA54="","",VLOOKUP(AA54,【記載例】シフト記号表!$D$6:$X$47,21,FALSE))</f>
        <v/>
      </c>
      <c r="AB55" s="210" t="str">
        <f>IF(AB54="","",VLOOKUP(AB54,【記載例】シフト記号表!$D$6:$X$47,21,FALSE))</f>
        <v/>
      </c>
      <c r="AC55" s="211">
        <f>IF(AC54="","",VLOOKUP(AC54,【記載例】シフト記号表!$D$6:$X$47,21,FALSE))</f>
        <v>7.9999999999999982</v>
      </c>
      <c r="AD55" s="211" t="str">
        <f>IF(AD54="","",VLOOKUP(AD54,【記載例】シフト記号表!$D$6:$X$47,21,FALSE))</f>
        <v/>
      </c>
      <c r="AE55" s="211" t="str">
        <f>IF(AE54="","",VLOOKUP(AE54,【記載例】シフト記号表!$D$6:$X$47,21,FALSE))</f>
        <v/>
      </c>
      <c r="AF55" s="211">
        <f>IF(AF54="","",VLOOKUP(AF54,【記載例】シフト記号表!$D$6:$X$47,21,FALSE))</f>
        <v>7.9999999999999982</v>
      </c>
      <c r="AG55" s="211" t="str">
        <f>IF(AG54="","",VLOOKUP(AG54,【記載例】シフト記号表!$D$6:$X$47,21,FALSE))</f>
        <v/>
      </c>
      <c r="AH55" s="212" t="str">
        <f>IF(AH54="","",VLOOKUP(AH54,【記載例】シフト記号表!$D$6:$X$47,21,FALSE))</f>
        <v/>
      </c>
      <c r="AI55" s="210" t="str">
        <f>IF(AI54="","",VLOOKUP(AI54,【記載例】シフト記号表!$D$6:$X$47,21,FALSE))</f>
        <v/>
      </c>
      <c r="AJ55" s="211">
        <f>IF(AJ54="","",VLOOKUP(AJ54,【記載例】シフト記号表!$D$6:$X$47,21,FALSE))</f>
        <v>7.9999999999999982</v>
      </c>
      <c r="AK55" s="211" t="str">
        <f>IF(AK54="","",VLOOKUP(AK54,【記載例】シフト記号表!$D$6:$X$47,21,FALSE))</f>
        <v/>
      </c>
      <c r="AL55" s="211" t="str">
        <f>IF(AL54="","",VLOOKUP(AL54,【記載例】シフト記号表!$D$6:$X$47,21,FALSE))</f>
        <v/>
      </c>
      <c r="AM55" s="211">
        <f>IF(AM54="","",VLOOKUP(AM54,【記載例】シフト記号表!$D$6:$X$47,21,FALSE))</f>
        <v>7.9999999999999982</v>
      </c>
      <c r="AN55" s="211" t="str">
        <f>IF(AN54="","",VLOOKUP(AN54,【記載例】シフト記号表!$D$6:$X$47,21,FALSE))</f>
        <v/>
      </c>
      <c r="AO55" s="212" t="str">
        <f>IF(AO54="","",VLOOKUP(AO54,【記載例】シフト記号表!$D$6:$X$47,21,FALSE))</f>
        <v/>
      </c>
      <c r="AP55" s="210" t="str">
        <f>IF(AP54="","",VLOOKUP(AP54,【記載例】シフト記号表!$D$6:$X$47,21,FALSE))</f>
        <v/>
      </c>
      <c r="AQ55" s="211">
        <f>IF(AQ54="","",VLOOKUP(AQ54,【記載例】シフト記号表!$D$6:$X$47,21,FALSE))</f>
        <v>7.9999999999999982</v>
      </c>
      <c r="AR55" s="211" t="str">
        <f>IF(AR54="","",VLOOKUP(AR54,【記載例】シフト記号表!$D$6:$X$47,21,FALSE))</f>
        <v/>
      </c>
      <c r="AS55" s="211" t="str">
        <f>IF(AS54="","",VLOOKUP(AS54,【記載例】シフト記号表!$D$6:$X$47,21,FALSE))</f>
        <v/>
      </c>
      <c r="AT55" s="211">
        <f>IF(AT54="","",VLOOKUP(AT54,【記載例】シフト記号表!$D$6:$X$47,21,FALSE))</f>
        <v>7.9999999999999982</v>
      </c>
      <c r="AU55" s="211" t="str">
        <f>IF(AU54="","",VLOOKUP(AU54,【記載例】シフト記号表!$D$6:$X$47,21,FALSE))</f>
        <v/>
      </c>
      <c r="AV55" s="212" t="str">
        <f>IF(AV54="","",VLOOKUP(AV54,【記載例】シフト記号表!$D$6:$X$47,21,FALSE))</f>
        <v/>
      </c>
      <c r="AW55" s="210" t="str">
        <f>IF(AW54="","",VLOOKUP(AW54,【記載例】シフト記号表!$D$6:$X$47,21,FALSE))</f>
        <v/>
      </c>
      <c r="AX55" s="211" t="str">
        <f>IF(AX54="","",VLOOKUP(AX54,【記載例】シフト記号表!$D$6:$X$47,21,FALSE))</f>
        <v/>
      </c>
      <c r="AY55" s="211" t="str">
        <f>IF(AY54="","",VLOOKUP(AY54,【記載例】シフト記号表!$D$6:$X$47,21,FALSE))</f>
        <v/>
      </c>
      <c r="AZ55" s="309">
        <f>IF($BC$3="４週",SUM(U55:AV55),IF($BC$3="暦月",SUM(U55:AY55),""))</f>
        <v>63.999999999999993</v>
      </c>
      <c r="BA55" s="310"/>
      <c r="BB55" s="311">
        <f>IF($BC$3="４週",AZ55/4,IF($BC$3="暦月",(AZ55/($BC$8/7)),""))</f>
        <v>15.999999999999998</v>
      </c>
      <c r="BC55" s="310"/>
      <c r="BD55" s="303"/>
      <c r="BE55" s="304"/>
      <c r="BF55" s="304"/>
      <c r="BG55" s="304"/>
      <c r="BH55" s="305"/>
    </row>
    <row r="56" spans="2:60" ht="20.25" customHeight="1" x14ac:dyDescent="0.45">
      <c r="B56" s="127"/>
      <c r="C56" s="287"/>
      <c r="D56" s="288"/>
      <c r="E56" s="289"/>
      <c r="F56" s="170"/>
      <c r="G56" s="128" t="str">
        <f>C54</f>
        <v>介護従業者</v>
      </c>
      <c r="H56" s="299"/>
      <c r="I56" s="275"/>
      <c r="J56" s="276"/>
      <c r="K56" s="276"/>
      <c r="L56" s="277"/>
      <c r="M56" s="265"/>
      <c r="N56" s="266"/>
      <c r="O56" s="267"/>
      <c r="P56" s="41" t="s">
        <v>73</v>
      </c>
      <c r="Q56" s="42"/>
      <c r="R56" s="42"/>
      <c r="S56" s="43"/>
      <c r="T56" s="59"/>
      <c r="U56" s="213" t="str">
        <f>IF(U54="","",VLOOKUP(U54,【記載例】シフト記号表!$D$6:$Z$47,23,FALSE))</f>
        <v/>
      </c>
      <c r="V56" s="214" t="str">
        <f>IF(V54="","",VLOOKUP(V54,【記載例】シフト記号表!$D$6:$Z$47,23,FALSE))</f>
        <v>-</v>
      </c>
      <c r="W56" s="214" t="str">
        <f>IF(W54="","",VLOOKUP(W54,【記載例】シフト記号表!$D$6:$Z$47,23,FALSE))</f>
        <v/>
      </c>
      <c r="X56" s="214" t="str">
        <f>IF(X54="","",VLOOKUP(X54,【記載例】シフト記号表!$D$6:$Z$47,23,FALSE))</f>
        <v/>
      </c>
      <c r="Y56" s="214" t="str">
        <f>IF(Y54="","",VLOOKUP(Y54,【記載例】シフト記号表!$D$6:$Z$47,23,FALSE))</f>
        <v>-</v>
      </c>
      <c r="Z56" s="214" t="str">
        <f>IF(Z54="","",VLOOKUP(Z54,【記載例】シフト記号表!$D$6:$Z$47,23,FALSE))</f>
        <v/>
      </c>
      <c r="AA56" s="215" t="str">
        <f>IF(AA54="","",VLOOKUP(AA54,【記載例】シフト記号表!$D$6:$Z$47,23,FALSE))</f>
        <v/>
      </c>
      <c r="AB56" s="213" t="str">
        <f>IF(AB54="","",VLOOKUP(AB54,【記載例】シフト記号表!$D$6:$Z$47,23,FALSE))</f>
        <v/>
      </c>
      <c r="AC56" s="214" t="str">
        <f>IF(AC54="","",VLOOKUP(AC54,【記載例】シフト記号表!$D$6:$Z$47,23,FALSE))</f>
        <v>-</v>
      </c>
      <c r="AD56" s="214" t="str">
        <f>IF(AD54="","",VLOOKUP(AD54,【記載例】シフト記号表!$D$6:$Z$47,23,FALSE))</f>
        <v/>
      </c>
      <c r="AE56" s="214" t="str">
        <f>IF(AE54="","",VLOOKUP(AE54,【記載例】シフト記号表!$D$6:$Z$47,23,FALSE))</f>
        <v/>
      </c>
      <c r="AF56" s="214" t="str">
        <f>IF(AF54="","",VLOOKUP(AF54,【記載例】シフト記号表!$D$6:$Z$47,23,FALSE))</f>
        <v>-</v>
      </c>
      <c r="AG56" s="214" t="str">
        <f>IF(AG54="","",VLOOKUP(AG54,【記載例】シフト記号表!$D$6:$Z$47,23,FALSE))</f>
        <v/>
      </c>
      <c r="AH56" s="215" t="str">
        <f>IF(AH54="","",VLOOKUP(AH54,【記載例】シフト記号表!$D$6:$Z$47,23,FALSE))</f>
        <v/>
      </c>
      <c r="AI56" s="213" t="str">
        <f>IF(AI54="","",VLOOKUP(AI54,【記載例】シフト記号表!$D$6:$Z$47,23,FALSE))</f>
        <v/>
      </c>
      <c r="AJ56" s="214" t="str">
        <f>IF(AJ54="","",VLOOKUP(AJ54,【記載例】シフト記号表!$D$6:$Z$47,23,FALSE))</f>
        <v>-</v>
      </c>
      <c r="AK56" s="214" t="str">
        <f>IF(AK54="","",VLOOKUP(AK54,【記載例】シフト記号表!$D$6:$Z$47,23,FALSE))</f>
        <v/>
      </c>
      <c r="AL56" s="214" t="str">
        <f>IF(AL54="","",VLOOKUP(AL54,【記載例】シフト記号表!$D$6:$Z$47,23,FALSE))</f>
        <v/>
      </c>
      <c r="AM56" s="214" t="str">
        <f>IF(AM54="","",VLOOKUP(AM54,【記載例】シフト記号表!$D$6:$Z$47,23,FALSE))</f>
        <v>-</v>
      </c>
      <c r="AN56" s="214" t="str">
        <f>IF(AN54="","",VLOOKUP(AN54,【記載例】シフト記号表!$D$6:$Z$47,23,FALSE))</f>
        <v/>
      </c>
      <c r="AO56" s="215" t="str">
        <f>IF(AO54="","",VLOOKUP(AO54,【記載例】シフト記号表!$D$6:$Z$47,23,FALSE))</f>
        <v/>
      </c>
      <c r="AP56" s="213" t="str">
        <f>IF(AP54="","",VLOOKUP(AP54,【記載例】シフト記号表!$D$6:$Z$47,23,FALSE))</f>
        <v/>
      </c>
      <c r="AQ56" s="214" t="str">
        <f>IF(AQ54="","",VLOOKUP(AQ54,【記載例】シフト記号表!$D$6:$Z$47,23,FALSE))</f>
        <v>-</v>
      </c>
      <c r="AR56" s="214" t="str">
        <f>IF(AR54="","",VLOOKUP(AR54,【記載例】シフト記号表!$D$6:$Z$47,23,FALSE))</f>
        <v/>
      </c>
      <c r="AS56" s="214" t="str">
        <f>IF(AS54="","",VLOOKUP(AS54,【記載例】シフト記号表!$D$6:$Z$47,23,FALSE))</f>
        <v/>
      </c>
      <c r="AT56" s="214" t="str">
        <f>IF(AT54="","",VLOOKUP(AT54,【記載例】シフト記号表!$D$6:$Z$47,23,FALSE))</f>
        <v>-</v>
      </c>
      <c r="AU56" s="214" t="str">
        <f>IF(AU54="","",VLOOKUP(AU54,【記載例】シフト記号表!$D$6:$Z$47,23,FALSE))</f>
        <v/>
      </c>
      <c r="AV56" s="215" t="str">
        <f>IF(AV54="","",VLOOKUP(AV54,【記載例】シフト記号表!$D$6:$Z$47,23,FALSE))</f>
        <v/>
      </c>
      <c r="AW56" s="213" t="str">
        <f>IF(AW54="","",VLOOKUP(AW54,【記載例】シフト記号表!$D$6:$Z$47,23,FALSE))</f>
        <v/>
      </c>
      <c r="AX56" s="214" t="str">
        <f>IF(AX54="","",VLOOKUP(AX54,【記載例】シフト記号表!$D$6:$Z$47,23,FALSE))</f>
        <v/>
      </c>
      <c r="AY56" s="214" t="str">
        <f>IF(AY54="","",VLOOKUP(AY54,【記載例】シフト記号表!$D$6:$Z$47,23,FALSE))</f>
        <v/>
      </c>
      <c r="AZ56" s="312">
        <f>IF($BC$3="４週",SUM(U56:AV56),IF($BC$3="暦月",SUM(U56:AY56),""))</f>
        <v>0</v>
      </c>
      <c r="BA56" s="313"/>
      <c r="BB56" s="314">
        <f>IF($BC$3="４週",AZ56/4,IF($BC$3="暦月",(AZ56/($BC$8/7)),""))</f>
        <v>0</v>
      </c>
      <c r="BC56" s="313"/>
      <c r="BD56" s="306"/>
      <c r="BE56" s="307"/>
      <c r="BF56" s="307"/>
      <c r="BG56" s="307"/>
      <c r="BH56" s="308"/>
    </row>
    <row r="57" spans="2:60" ht="20.25" customHeight="1" x14ac:dyDescent="0.45">
      <c r="B57" s="129"/>
      <c r="C57" s="281" t="s">
        <v>85</v>
      </c>
      <c r="D57" s="282"/>
      <c r="E57" s="283"/>
      <c r="F57" s="124"/>
      <c r="G57" s="126"/>
      <c r="H57" s="293" t="s">
        <v>120</v>
      </c>
      <c r="I57" s="269" t="s">
        <v>106</v>
      </c>
      <c r="J57" s="270"/>
      <c r="K57" s="270"/>
      <c r="L57" s="271"/>
      <c r="M57" s="259" t="s">
        <v>132</v>
      </c>
      <c r="N57" s="260"/>
      <c r="O57" s="261"/>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68"/>
      <c r="BA57" s="256"/>
      <c r="BB57" s="255"/>
      <c r="BC57" s="256"/>
      <c r="BD57" s="300"/>
      <c r="BE57" s="301"/>
      <c r="BF57" s="301"/>
      <c r="BG57" s="301"/>
      <c r="BH57" s="302"/>
    </row>
    <row r="58" spans="2:60" ht="20.25" customHeight="1" x14ac:dyDescent="0.45">
      <c r="B58" s="125">
        <f>B55+1</f>
        <v>13</v>
      </c>
      <c r="C58" s="284"/>
      <c r="D58" s="285"/>
      <c r="E58" s="286"/>
      <c r="F58" s="124" t="str">
        <f>C57</f>
        <v>介護従業者</v>
      </c>
      <c r="G58" s="126"/>
      <c r="H58" s="294"/>
      <c r="I58" s="272"/>
      <c r="J58" s="273"/>
      <c r="K58" s="273"/>
      <c r="L58" s="274"/>
      <c r="M58" s="262"/>
      <c r="N58" s="263"/>
      <c r="O58" s="264"/>
      <c r="P58" s="23" t="s">
        <v>72</v>
      </c>
      <c r="Q58" s="24"/>
      <c r="R58" s="24"/>
      <c r="S58" s="19"/>
      <c r="T58" s="53"/>
      <c r="U58" s="210">
        <f>IF(U57="","",VLOOKUP(U57,【記載例】シフト記号表!$D$6:$X$47,21,FALSE))</f>
        <v>6</v>
      </c>
      <c r="V58" s="211" t="str">
        <f>IF(V57="","",VLOOKUP(V57,【記載例】シフト記号表!$D$6:$X$47,21,FALSE))</f>
        <v/>
      </c>
      <c r="W58" s="211" t="str">
        <f>IF(W57="","",VLOOKUP(W57,【記載例】シフト記号表!$D$6:$X$47,21,FALSE))</f>
        <v/>
      </c>
      <c r="X58" s="211" t="str">
        <f>IF(X57="","",VLOOKUP(X57,【記載例】シフト記号表!$D$6:$X$47,21,FALSE))</f>
        <v/>
      </c>
      <c r="Y58" s="211" t="str">
        <f>IF(Y57="","",VLOOKUP(Y57,【記載例】シフト記号表!$D$6:$X$47,21,FALSE))</f>
        <v/>
      </c>
      <c r="Z58" s="211">
        <f>IF(Z57="","",VLOOKUP(Z57,【記載例】シフト記号表!$D$6:$X$47,21,FALSE))</f>
        <v>6</v>
      </c>
      <c r="AA58" s="212" t="str">
        <f>IF(AA57="","",VLOOKUP(AA57,【記載例】シフト記号表!$D$6:$X$47,21,FALSE))</f>
        <v/>
      </c>
      <c r="AB58" s="210">
        <f>IF(AB57="","",VLOOKUP(AB57,【記載例】シフト記号表!$D$6:$X$47,21,FALSE))</f>
        <v>6</v>
      </c>
      <c r="AC58" s="211" t="str">
        <f>IF(AC57="","",VLOOKUP(AC57,【記載例】シフト記号表!$D$6:$X$47,21,FALSE))</f>
        <v/>
      </c>
      <c r="AD58" s="211" t="str">
        <f>IF(AD57="","",VLOOKUP(AD57,【記載例】シフト記号表!$D$6:$X$47,21,FALSE))</f>
        <v/>
      </c>
      <c r="AE58" s="211" t="str">
        <f>IF(AE57="","",VLOOKUP(AE57,【記載例】シフト記号表!$D$6:$X$47,21,FALSE))</f>
        <v/>
      </c>
      <c r="AF58" s="211" t="str">
        <f>IF(AF57="","",VLOOKUP(AF57,【記載例】シフト記号表!$D$6:$X$47,21,FALSE))</f>
        <v/>
      </c>
      <c r="AG58" s="211">
        <f>IF(AG57="","",VLOOKUP(AG57,【記載例】シフト記号表!$D$6:$X$47,21,FALSE))</f>
        <v>6</v>
      </c>
      <c r="AH58" s="212" t="str">
        <f>IF(AH57="","",VLOOKUP(AH57,【記載例】シフト記号表!$D$6:$X$47,21,FALSE))</f>
        <v/>
      </c>
      <c r="AI58" s="210">
        <f>IF(AI57="","",VLOOKUP(AI57,【記載例】シフト記号表!$D$6:$X$47,21,FALSE))</f>
        <v>6</v>
      </c>
      <c r="AJ58" s="211" t="str">
        <f>IF(AJ57="","",VLOOKUP(AJ57,【記載例】シフト記号表!$D$6:$X$47,21,FALSE))</f>
        <v/>
      </c>
      <c r="AK58" s="211" t="str">
        <f>IF(AK57="","",VLOOKUP(AK57,【記載例】シフト記号表!$D$6:$X$47,21,FALSE))</f>
        <v/>
      </c>
      <c r="AL58" s="211" t="str">
        <f>IF(AL57="","",VLOOKUP(AL57,【記載例】シフト記号表!$D$6:$X$47,21,FALSE))</f>
        <v/>
      </c>
      <c r="AM58" s="211" t="str">
        <f>IF(AM57="","",VLOOKUP(AM57,【記載例】シフト記号表!$D$6:$X$47,21,FALSE))</f>
        <v/>
      </c>
      <c r="AN58" s="211">
        <f>IF(AN57="","",VLOOKUP(AN57,【記載例】シフト記号表!$D$6:$X$47,21,FALSE))</f>
        <v>6</v>
      </c>
      <c r="AO58" s="212" t="str">
        <f>IF(AO57="","",VLOOKUP(AO57,【記載例】シフト記号表!$D$6:$X$47,21,FALSE))</f>
        <v/>
      </c>
      <c r="AP58" s="210">
        <f>IF(AP57="","",VLOOKUP(AP57,【記載例】シフト記号表!$D$6:$X$47,21,FALSE))</f>
        <v>6</v>
      </c>
      <c r="AQ58" s="211" t="str">
        <f>IF(AQ57="","",VLOOKUP(AQ57,【記載例】シフト記号表!$D$6:$X$47,21,FALSE))</f>
        <v/>
      </c>
      <c r="AR58" s="211" t="str">
        <f>IF(AR57="","",VLOOKUP(AR57,【記載例】シフト記号表!$D$6:$X$47,21,FALSE))</f>
        <v/>
      </c>
      <c r="AS58" s="211" t="str">
        <f>IF(AS57="","",VLOOKUP(AS57,【記載例】シフト記号表!$D$6:$X$47,21,FALSE))</f>
        <v/>
      </c>
      <c r="AT58" s="211" t="str">
        <f>IF(AT57="","",VLOOKUP(AT57,【記載例】シフト記号表!$D$6:$X$47,21,FALSE))</f>
        <v/>
      </c>
      <c r="AU58" s="211">
        <f>IF(AU57="","",VLOOKUP(AU57,【記載例】シフト記号表!$D$6:$X$47,21,FALSE))</f>
        <v>6</v>
      </c>
      <c r="AV58" s="212" t="str">
        <f>IF(AV57="","",VLOOKUP(AV57,【記載例】シフト記号表!$D$6:$X$47,21,FALSE))</f>
        <v/>
      </c>
      <c r="AW58" s="210" t="str">
        <f>IF(AW57="","",VLOOKUP(AW57,【記載例】シフト記号表!$D$6:$X$47,21,FALSE))</f>
        <v/>
      </c>
      <c r="AX58" s="211" t="str">
        <f>IF(AX57="","",VLOOKUP(AX57,【記載例】シフト記号表!$D$6:$X$47,21,FALSE))</f>
        <v/>
      </c>
      <c r="AY58" s="211" t="str">
        <f>IF(AY57="","",VLOOKUP(AY57,【記載例】シフト記号表!$D$6:$X$47,21,FALSE))</f>
        <v/>
      </c>
      <c r="AZ58" s="309">
        <f>IF($BC$3="４週",SUM(U58:AV58),IF($BC$3="暦月",SUM(U58:AY58),""))</f>
        <v>48</v>
      </c>
      <c r="BA58" s="310"/>
      <c r="BB58" s="311">
        <f>IF($BC$3="４週",AZ58/4,IF($BC$3="暦月",(AZ58/($BC$8/7)),""))</f>
        <v>12</v>
      </c>
      <c r="BC58" s="310"/>
      <c r="BD58" s="303"/>
      <c r="BE58" s="304"/>
      <c r="BF58" s="304"/>
      <c r="BG58" s="304"/>
      <c r="BH58" s="305"/>
    </row>
    <row r="59" spans="2:60" ht="20.25" customHeight="1" x14ac:dyDescent="0.45">
      <c r="B59" s="127"/>
      <c r="C59" s="287"/>
      <c r="D59" s="288"/>
      <c r="E59" s="289"/>
      <c r="F59" s="170"/>
      <c r="G59" s="128" t="str">
        <f>C57</f>
        <v>介護従業者</v>
      </c>
      <c r="H59" s="299"/>
      <c r="I59" s="275"/>
      <c r="J59" s="276"/>
      <c r="K59" s="276"/>
      <c r="L59" s="277"/>
      <c r="M59" s="265"/>
      <c r="N59" s="266"/>
      <c r="O59" s="267"/>
      <c r="P59" s="41" t="s">
        <v>73</v>
      </c>
      <c r="Q59" s="42"/>
      <c r="R59" s="42"/>
      <c r="S59" s="43"/>
      <c r="T59" s="59"/>
      <c r="U59" s="213" t="str">
        <f>IF(U57="","",VLOOKUP(U57,【記載例】シフト記号表!$D$6:$Z$47,23,FALSE))</f>
        <v>-</v>
      </c>
      <c r="V59" s="214" t="str">
        <f>IF(V57="","",VLOOKUP(V57,【記載例】シフト記号表!$D$6:$Z$47,23,FALSE))</f>
        <v/>
      </c>
      <c r="W59" s="214" t="str">
        <f>IF(W57="","",VLOOKUP(W57,【記載例】シフト記号表!$D$6:$Z$47,23,FALSE))</f>
        <v/>
      </c>
      <c r="X59" s="214" t="str">
        <f>IF(X57="","",VLOOKUP(X57,【記載例】シフト記号表!$D$6:$Z$47,23,FALSE))</f>
        <v/>
      </c>
      <c r="Y59" s="214" t="str">
        <f>IF(Y57="","",VLOOKUP(Y57,【記載例】シフト記号表!$D$6:$Z$47,23,FALSE))</f>
        <v/>
      </c>
      <c r="Z59" s="214" t="str">
        <f>IF(Z57="","",VLOOKUP(Z57,【記載例】シフト記号表!$D$6:$Z$47,23,FALSE))</f>
        <v>-</v>
      </c>
      <c r="AA59" s="215" t="str">
        <f>IF(AA57="","",VLOOKUP(AA57,【記載例】シフト記号表!$D$6:$Z$47,23,FALSE))</f>
        <v/>
      </c>
      <c r="AB59" s="213" t="str">
        <f>IF(AB57="","",VLOOKUP(AB57,【記載例】シフト記号表!$D$6:$Z$47,23,FALSE))</f>
        <v>-</v>
      </c>
      <c r="AC59" s="214" t="str">
        <f>IF(AC57="","",VLOOKUP(AC57,【記載例】シフト記号表!$D$6:$Z$47,23,FALSE))</f>
        <v/>
      </c>
      <c r="AD59" s="214" t="str">
        <f>IF(AD57="","",VLOOKUP(AD57,【記載例】シフト記号表!$D$6:$Z$47,23,FALSE))</f>
        <v/>
      </c>
      <c r="AE59" s="214" t="str">
        <f>IF(AE57="","",VLOOKUP(AE57,【記載例】シフト記号表!$D$6:$Z$47,23,FALSE))</f>
        <v/>
      </c>
      <c r="AF59" s="214" t="str">
        <f>IF(AF57="","",VLOOKUP(AF57,【記載例】シフト記号表!$D$6:$Z$47,23,FALSE))</f>
        <v/>
      </c>
      <c r="AG59" s="214" t="str">
        <f>IF(AG57="","",VLOOKUP(AG57,【記載例】シフト記号表!$D$6:$Z$47,23,FALSE))</f>
        <v>-</v>
      </c>
      <c r="AH59" s="215" t="str">
        <f>IF(AH57="","",VLOOKUP(AH57,【記載例】シフト記号表!$D$6:$Z$47,23,FALSE))</f>
        <v/>
      </c>
      <c r="AI59" s="213" t="str">
        <f>IF(AI57="","",VLOOKUP(AI57,【記載例】シフト記号表!$D$6:$Z$47,23,FALSE))</f>
        <v>-</v>
      </c>
      <c r="AJ59" s="214" t="str">
        <f>IF(AJ57="","",VLOOKUP(AJ57,【記載例】シフト記号表!$D$6:$Z$47,23,FALSE))</f>
        <v/>
      </c>
      <c r="AK59" s="214" t="str">
        <f>IF(AK57="","",VLOOKUP(AK57,【記載例】シフト記号表!$D$6:$Z$47,23,FALSE))</f>
        <v/>
      </c>
      <c r="AL59" s="214" t="str">
        <f>IF(AL57="","",VLOOKUP(AL57,【記載例】シフト記号表!$D$6:$Z$47,23,FALSE))</f>
        <v/>
      </c>
      <c r="AM59" s="214" t="str">
        <f>IF(AM57="","",VLOOKUP(AM57,【記載例】シフト記号表!$D$6:$Z$47,23,FALSE))</f>
        <v/>
      </c>
      <c r="AN59" s="214" t="str">
        <f>IF(AN57="","",VLOOKUP(AN57,【記載例】シフト記号表!$D$6:$Z$47,23,FALSE))</f>
        <v>-</v>
      </c>
      <c r="AO59" s="215" t="str">
        <f>IF(AO57="","",VLOOKUP(AO57,【記載例】シフト記号表!$D$6:$Z$47,23,FALSE))</f>
        <v/>
      </c>
      <c r="AP59" s="213" t="str">
        <f>IF(AP57="","",VLOOKUP(AP57,【記載例】シフト記号表!$D$6:$Z$47,23,FALSE))</f>
        <v>-</v>
      </c>
      <c r="AQ59" s="214" t="str">
        <f>IF(AQ57="","",VLOOKUP(AQ57,【記載例】シフト記号表!$D$6:$Z$47,23,FALSE))</f>
        <v/>
      </c>
      <c r="AR59" s="214" t="str">
        <f>IF(AR57="","",VLOOKUP(AR57,【記載例】シフト記号表!$D$6:$Z$47,23,FALSE))</f>
        <v/>
      </c>
      <c r="AS59" s="214" t="str">
        <f>IF(AS57="","",VLOOKUP(AS57,【記載例】シフト記号表!$D$6:$Z$47,23,FALSE))</f>
        <v/>
      </c>
      <c r="AT59" s="214" t="str">
        <f>IF(AT57="","",VLOOKUP(AT57,【記載例】シフト記号表!$D$6:$Z$47,23,FALSE))</f>
        <v/>
      </c>
      <c r="AU59" s="214" t="str">
        <f>IF(AU57="","",VLOOKUP(AU57,【記載例】シフト記号表!$D$6:$Z$47,23,FALSE))</f>
        <v>-</v>
      </c>
      <c r="AV59" s="215" t="str">
        <f>IF(AV57="","",VLOOKUP(AV57,【記載例】シフト記号表!$D$6:$Z$47,23,FALSE))</f>
        <v/>
      </c>
      <c r="AW59" s="213" t="str">
        <f>IF(AW57="","",VLOOKUP(AW57,【記載例】シフト記号表!$D$6:$Z$47,23,FALSE))</f>
        <v/>
      </c>
      <c r="AX59" s="214" t="str">
        <f>IF(AX57="","",VLOOKUP(AX57,【記載例】シフト記号表!$D$6:$Z$47,23,FALSE))</f>
        <v/>
      </c>
      <c r="AY59" s="214" t="str">
        <f>IF(AY57="","",VLOOKUP(AY57,【記載例】シフト記号表!$D$6:$Z$47,23,FALSE))</f>
        <v/>
      </c>
      <c r="AZ59" s="312">
        <f>IF($BC$3="４週",SUM(U59:AV59),IF($BC$3="暦月",SUM(U59:AY59),""))</f>
        <v>0</v>
      </c>
      <c r="BA59" s="313"/>
      <c r="BB59" s="314">
        <f>IF($BC$3="４週",AZ59/4,IF($BC$3="暦月",(AZ59/($BC$8/7)),""))</f>
        <v>0</v>
      </c>
      <c r="BC59" s="313"/>
      <c r="BD59" s="306"/>
      <c r="BE59" s="307"/>
      <c r="BF59" s="307"/>
      <c r="BG59" s="307"/>
      <c r="BH59" s="308"/>
    </row>
    <row r="60" spans="2:60" ht="20.25" customHeight="1" x14ac:dyDescent="0.45">
      <c r="B60" s="129"/>
      <c r="C60" s="281" t="s">
        <v>85</v>
      </c>
      <c r="D60" s="282"/>
      <c r="E60" s="283"/>
      <c r="F60" s="124"/>
      <c r="G60" s="126"/>
      <c r="H60" s="293" t="s">
        <v>120</v>
      </c>
      <c r="I60" s="269" t="s">
        <v>106</v>
      </c>
      <c r="J60" s="270"/>
      <c r="K60" s="270"/>
      <c r="L60" s="271"/>
      <c r="M60" s="259" t="s">
        <v>133</v>
      </c>
      <c r="N60" s="260"/>
      <c r="O60" s="261"/>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68"/>
      <c r="BA60" s="256"/>
      <c r="BB60" s="255"/>
      <c r="BC60" s="256"/>
      <c r="BD60" s="300"/>
      <c r="BE60" s="301"/>
      <c r="BF60" s="301"/>
      <c r="BG60" s="301"/>
      <c r="BH60" s="302"/>
    </row>
    <row r="61" spans="2:60" ht="20.25" customHeight="1" x14ac:dyDescent="0.45">
      <c r="B61" s="125">
        <f>B58+1</f>
        <v>14</v>
      </c>
      <c r="C61" s="284"/>
      <c r="D61" s="285"/>
      <c r="E61" s="286"/>
      <c r="F61" s="124" t="str">
        <f>C60</f>
        <v>介護従業者</v>
      </c>
      <c r="G61" s="126"/>
      <c r="H61" s="294"/>
      <c r="I61" s="272"/>
      <c r="J61" s="273"/>
      <c r="K61" s="273"/>
      <c r="L61" s="274"/>
      <c r="M61" s="262"/>
      <c r="N61" s="263"/>
      <c r="O61" s="264"/>
      <c r="P61" s="23" t="s">
        <v>72</v>
      </c>
      <c r="Q61" s="24"/>
      <c r="R61" s="24"/>
      <c r="S61" s="19"/>
      <c r="T61" s="53"/>
      <c r="U61" s="210">
        <f>IF(U60="","",VLOOKUP(U60,【記載例】シフト記号表!$D$6:$X$47,21,FALSE))</f>
        <v>4.0000000000000018</v>
      </c>
      <c r="V61" s="211">
        <f>IF(V60="","",VLOOKUP(V60,【記載例】シフト記号表!$D$6:$X$47,21,FALSE))</f>
        <v>4.0000000000000018</v>
      </c>
      <c r="W61" s="211">
        <f>IF(W60="","",VLOOKUP(W60,【記載例】シフト記号表!$D$6:$X$47,21,FALSE))</f>
        <v>4.0000000000000018</v>
      </c>
      <c r="X61" s="211" t="str">
        <f>IF(X60="","",VLOOKUP(X60,【記載例】シフト記号表!$D$6:$X$47,21,FALSE))</f>
        <v/>
      </c>
      <c r="Y61" s="211" t="str">
        <f>IF(Y60="","",VLOOKUP(Y60,【記載例】シフト記号表!$D$6:$X$47,21,FALSE))</f>
        <v/>
      </c>
      <c r="Z61" s="211" t="str">
        <f>IF(Z60="","",VLOOKUP(Z60,【記載例】シフト記号表!$D$6:$X$47,21,FALSE))</f>
        <v/>
      </c>
      <c r="AA61" s="212">
        <f>IF(AA60="","",VLOOKUP(AA60,【記載例】シフト記号表!$D$6:$X$47,21,FALSE))</f>
        <v>4.0000000000000018</v>
      </c>
      <c r="AB61" s="210">
        <f>IF(AB60="","",VLOOKUP(AB60,【記載例】シフト記号表!$D$6:$X$47,21,FALSE))</f>
        <v>4.0000000000000018</v>
      </c>
      <c r="AC61" s="211">
        <f>IF(AC60="","",VLOOKUP(AC60,【記載例】シフト記号表!$D$6:$X$47,21,FALSE))</f>
        <v>4.0000000000000018</v>
      </c>
      <c r="AD61" s="211">
        <f>IF(AD60="","",VLOOKUP(AD60,【記載例】シフト記号表!$D$6:$X$47,21,FALSE))</f>
        <v>4.0000000000000018</v>
      </c>
      <c r="AE61" s="211" t="str">
        <f>IF(AE60="","",VLOOKUP(AE60,【記載例】シフト記号表!$D$6:$X$47,21,FALSE))</f>
        <v/>
      </c>
      <c r="AF61" s="211" t="str">
        <f>IF(AF60="","",VLOOKUP(AF60,【記載例】シフト記号表!$D$6:$X$47,21,FALSE))</f>
        <v/>
      </c>
      <c r="AG61" s="211" t="str">
        <f>IF(AG60="","",VLOOKUP(AG60,【記載例】シフト記号表!$D$6:$X$47,21,FALSE))</f>
        <v/>
      </c>
      <c r="AH61" s="212">
        <f>IF(AH60="","",VLOOKUP(AH60,【記載例】シフト記号表!$D$6:$X$47,21,FALSE))</f>
        <v>4.0000000000000018</v>
      </c>
      <c r="AI61" s="210">
        <f>IF(AI60="","",VLOOKUP(AI60,【記載例】シフト記号表!$D$6:$X$47,21,FALSE))</f>
        <v>4.0000000000000018</v>
      </c>
      <c r="AJ61" s="211">
        <f>IF(AJ60="","",VLOOKUP(AJ60,【記載例】シフト記号表!$D$6:$X$47,21,FALSE))</f>
        <v>4.0000000000000018</v>
      </c>
      <c r="AK61" s="211">
        <f>IF(AK60="","",VLOOKUP(AK60,【記載例】シフト記号表!$D$6:$X$47,21,FALSE))</f>
        <v>4.0000000000000018</v>
      </c>
      <c r="AL61" s="211" t="str">
        <f>IF(AL60="","",VLOOKUP(AL60,【記載例】シフト記号表!$D$6:$X$47,21,FALSE))</f>
        <v/>
      </c>
      <c r="AM61" s="211" t="str">
        <f>IF(AM60="","",VLOOKUP(AM60,【記載例】シフト記号表!$D$6:$X$47,21,FALSE))</f>
        <v/>
      </c>
      <c r="AN61" s="211" t="str">
        <f>IF(AN60="","",VLOOKUP(AN60,【記載例】シフト記号表!$D$6:$X$47,21,FALSE))</f>
        <v/>
      </c>
      <c r="AO61" s="212">
        <f>IF(AO60="","",VLOOKUP(AO60,【記載例】シフト記号表!$D$6:$X$47,21,FALSE))</f>
        <v>4.0000000000000018</v>
      </c>
      <c r="AP61" s="210">
        <f>IF(AP60="","",VLOOKUP(AP60,【記載例】シフト記号表!$D$6:$X$47,21,FALSE))</f>
        <v>4.0000000000000018</v>
      </c>
      <c r="AQ61" s="211">
        <f>IF(AQ60="","",VLOOKUP(AQ60,【記載例】シフト記号表!$D$6:$X$47,21,FALSE))</f>
        <v>4.0000000000000018</v>
      </c>
      <c r="AR61" s="211">
        <f>IF(AR60="","",VLOOKUP(AR60,【記載例】シフト記号表!$D$6:$X$47,21,FALSE))</f>
        <v>4.0000000000000018</v>
      </c>
      <c r="AS61" s="211" t="str">
        <f>IF(AS60="","",VLOOKUP(AS60,【記載例】シフト記号表!$D$6:$X$47,21,FALSE))</f>
        <v/>
      </c>
      <c r="AT61" s="211" t="str">
        <f>IF(AT60="","",VLOOKUP(AT60,【記載例】シフト記号表!$D$6:$X$47,21,FALSE))</f>
        <v/>
      </c>
      <c r="AU61" s="211" t="str">
        <f>IF(AU60="","",VLOOKUP(AU60,【記載例】シフト記号表!$D$6:$X$47,21,FALSE))</f>
        <v/>
      </c>
      <c r="AV61" s="212">
        <f>IF(AV60="","",VLOOKUP(AV60,【記載例】シフト記号表!$D$6:$X$47,21,FALSE))</f>
        <v>4.0000000000000018</v>
      </c>
      <c r="AW61" s="210" t="str">
        <f>IF(AW60="","",VLOOKUP(AW60,【記載例】シフト記号表!$D$6:$X$47,21,FALSE))</f>
        <v/>
      </c>
      <c r="AX61" s="211" t="str">
        <f>IF(AX60="","",VLOOKUP(AX60,【記載例】シフト記号表!$D$6:$X$47,21,FALSE))</f>
        <v/>
      </c>
      <c r="AY61" s="211" t="str">
        <f>IF(AY60="","",VLOOKUP(AY60,【記載例】シフト記号表!$D$6:$X$47,21,FALSE))</f>
        <v/>
      </c>
      <c r="AZ61" s="309">
        <f>IF($BC$3="４週",SUM(U61:AV61),IF($BC$3="暦月",SUM(U61:AY61),""))</f>
        <v>64.000000000000014</v>
      </c>
      <c r="BA61" s="310"/>
      <c r="BB61" s="311">
        <f>IF($BC$3="４週",AZ61/4,IF($BC$3="暦月",(AZ61/($BC$8/7)),""))</f>
        <v>16.000000000000004</v>
      </c>
      <c r="BC61" s="310"/>
      <c r="BD61" s="303"/>
      <c r="BE61" s="304"/>
      <c r="BF61" s="304"/>
      <c r="BG61" s="304"/>
      <c r="BH61" s="305"/>
    </row>
    <row r="62" spans="2:60" ht="20.25" customHeight="1" x14ac:dyDescent="0.45">
      <c r="B62" s="127"/>
      <c r="C62" s="287"/>
      <c r="D62" s="288"/>
      <c r="E62" s="289"/>
      <c r="F62" s="170"/>
      <c r="G62" s="128" t="str">
        <f>C60</f>
        <v>介護従業者</v>
      </c>
      <c r="H62" s="299"/>
      <c r="I62" s="275"/>
      <c r="J62" s="276"/>
      <c r="K62" s="276"/>
      <c r="L62" s="277"/>
      <c r="M62" s="265"/>
      <c r="N62" s="266"/>
      <c r="O62" s="267"/>
      <c r="P62" s="41" t="s">
        <v>73</v>
      </c>
      <c r="Q62" s="42"/>
      <c r="R62" s="42"/>
      <c r="S62" s="43"/>
      <c r="T62" s="59"/>
      <c r="U62" s="213" t="str">
        <f>IF(U60="","",VLOOKUP(U60,【記載例】シフト記号表!$D$6:$Z$47,23,FALSE))</f>
        <v>-</v>
      </c>
      <c r="V62" s="214" t="str">
        <f>IF(V60="","",VLOOKUP(V60,【記載例】シフト記号表!$D$6:$Z$47,23,FALSE))</f>
        <v>-</v>
      </c>
      <c r="W62" s="214" t="str">
        <f>IF(W60="","",VLOOKUP(W60,【記載例】シフト記号表!$D$6:$Z$47,23,FALSE))</f>
        <v>-</v>
      </c>
      <c r="X62" s="214" t="str">
        <f>IF(X60="","",VLOOKUP(X60,【記載例】シフト記号表!$D$6:$Z$47,23,FALSE))</f>
        <v/>
      </c>
      <c r="Y62" s="214" t="str">
        <f>IF(Y60="","",VLOOKUP(Y60,【記載例】シフト記号表!$D$6:$Z$47,23,FALSE))</f>
        <v/>
      </c>
      <c r="Z62" s="214" t="str">
        <f>IF(Z60="","",VLOOKUP(Z60,【記載例】シフト記号表!$D$6:$Z$47,23,FALSE))</f>
        <v/>
      </c>
      <c r="AA62" s="215" t="str">
        <f>IF(AA60="","",VLOOKUP(AA60,【記載例】シフト記号表!$D$6:$Z$47,23,FALSE))</f>
        <v>-</v>
      </c>
      <c r="AB62" s="213" t="str">
        <f>IF(AB60="","",VLOOKUP(AB60,【記載例】シフト記号表!$D$6:$Z$47,23,FALSE))</f>
        <v>-</v>
      </c>
      <c r="AC62" s="214" t="str">
        <f>IF(AC60="","",VLOOKUP(AC60,【記載例】シフト記号表!$D$6:$Z$47,23,FALSE))</f>
        <v>-</v>
      </c>
      <c r="AD62" s="214" t="str">
        <f>IF(AD60="","",VLOOKUP(AD60,【記載例】シフト記号表!$D$6:$Z$47,23,FALSE))</f>
        <v>-</v>
      </c>
      <c r="AE62" s="214" t="str">
        <f>IF(AE60="","",VLOOKUP(AE60,【記載例】シフト記号表!$D$6:$Z$47,23,FALSE))</f>
        <v/>
      </c>
      <c r="AF62" s="214" t="str">
        <f>IF(AF60="","",VLOOKUP(AF60,【記載例】シフト記号表!$D$6:$Z$47,23,FALSE))</f>
        <v/>
      </c>
      <c r="AG62" s="214" t="str">
        <f>IF(AG60="","",VLOOKUP(AG60,【記載例】シフト記号表!$D$6:$Z$47,23,FALSE))</f>
        <v/>
      </c>
      <c r="AH62" s="215" t="str">
        <f>IF(AH60="","",VLOOKUP(AH60,【記載例】シフト記号表!$D$6:$Z$47,23,FALSE))</f>
        <v>-</v>
      </c>
      <c r="AI62" s="213" t="str">
        <f>IF(AI60="","",VLOOKUP(AI60,【記載例】シフト記号表!$D$6:$Z$47,23,FALSE))</f>
        <v>-</v>
      </c>
      <c r="AJ62" s="214" t="str">
        <f>IF(AJ60="","",VLOOKUP(AJ60,【記載例】シフト記号表!$D$6:$Z$47,23,FALSE))</f>
        <v>-</v>
      </c>
      <c r="AK62" s="214" t="str">
        <f>IF(AK60="","",VLOOKUP(AK60,【記載例】シフト記号表!$D$6:$Z$47,23,FALSE))</f>
        <v>-</v>
      </c>
      <c r="AL62" s="214" t="str">
        <f>IF(AL60="","",VLOOKUP(AL60,【記載例】シフト記号表!$D$6:$Z$47,23,FALSE))</f>
        <v/>
      </c>
      <c r="AM62" s="214" t="str">
        <f>IF(AM60="","",VLOOKUP(AM60,【記載例】シフト記号表!$D$6:$Z$47,23,FALSE))</f>
        <v/>
      </c>
      <c r="AN62" s="214" t="str">
        <f>IF(AN60="","",VLOOKUP(AN60,【記載例】シフト記号表!$D$6:$Z$47,23,FALSE))</f>
        <v/>
      </c>
      <c r="AO62" s="215" t="str">
        <f>IF(AO60="","",VLOOKUP(AO60,【記載例】シフト記号表!$D$6:$Z$47,23,FALSE))</f>
        <v>-</v>
      </c>
      <c r="AP62" s="213" t="str">
        <f>IF(AP60="","",VLOOKUP(AP60,【記載例】シフト記号表!$D$6:$Z$47,23,FALSE))</f>
        <v>-</v>
      </c>
      <c r="AQ62" s="214" t="str">
        <f>IF(AQ60="","",VLOOKUP(AQ60,【記載例】シフト記号表!$D$6:$Z$47,23,FALSE))</f>
        <v>-</v>
      </c>
      <c r="AR62" s="214" t="str">
        <f>IF(AR60="","",VLOOKUP(AR60,【記載例】シフト記号表!$D$6:$Z$47,23,FALSE))</f>
        <v>-</v>
      </c>
      <c r="AS62" s="214" t="str">
        <f>IF(AS60="","",VLOOKUP(AS60,【記載例】シフト記号表!$D$6:$Z$47,23,FALSE))</f>
        <v/>
      </c>
      <c r="AT62" s="214" t="str">
        <f>IF(AT60="","",VLOOKUP(AT60,【記載例】シフト記号表!$D$6:$Z$47,23,FALSE))</f>
        <v/>
      </c>
      <c r="AU62" s="214" t="str">
        <f>IF(AU60="","",VLOOKUP(AU60,【記載例】シフト記号表!$D$6:$Z$47,23,FALSE))</f>
        <v/>
      </c>
      <c r="AV62" s="215" t="str">
        <f>IF(AV60="","",VLOOKUP(AV60,【記載例】シフト記号表!$D$6:$Z$47,23,FALSE))</f>
        <v>-</v>
      </c>
      <c r="AW62" s="213" t="str">
        <f>IF(AW60="","",VLOOKUP(AW60,【記載例】シフト記号表!$D$6:$Z$47,23,FALSE))</f>
        <v/>
      </c>
      <c r="AX62" s="214" t="str">
        <f>IF(AX60="","",VLOOKUP(AX60,【記載例】シフト記号表!$D$6:$Z$47,23,FALSE))</f>
        <v/>
      </c>
      <c r="AY62" s="214" t="str">
        <f>IF(AY60="","",VLOOKUP(AY60,【記載例】シフト記号表!$D$6:$Z$47,23,FALSE))</f>
        <v/>
      </c>
      <c r="AZ62" s="312">
        <f>IF($BC$3="４週",SUM(U62:AV62),IF($BC$3="暦月",SUM(U62:AY62),""))</f>
        <v>0</v>
      </c>
      <c r="BA62" s="313"/>
      <c r="BB62" s="314">
        <f>IF($BC$3="４週",AZ62/4,IF($BC$3="暦月",(AZ62/($BC$8/7)),""))</f>
        <v>0</v>
      </c>
      <c r="BC62" s="313"/>
      <c r="BD62" s="306"/>
      <c r="BE62" s="307"/>
      <c r="BF62" s="307"/>
      <c r="BG62" s="307"/>
      <c r="BH62" s="308"/>
    </row>
    <row r="63" spans="2:60" ht="20.25" customHeight="1" x14ac:dyDescent="0.45">
      <c r="B63" s="129"/>
      <c r="C63" s="281" t="s">
        <v>85</v>
      </c>
      <c r="D63" s="282"/>
      <c r="E63" s="283"/>
      <c r="F63" s="124"/>
      <c r="G63" s="126"/>
      <c r="H63" s="293" t="s">
        <v>120</v>
      </c>
      <c r="I63" s="269" t="s">
        <v>106</v>
      </c>
      <c r="J63" s="270"/>
      <c r="K63" s="270"/>
      <c r="L63" s="271"/>
      <c r="M63" s="259" t="s">
        <v>134</v>
      </c>
      <c r="N63" s="260"/>
      <c r="O63" s="261"/>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68"/>
      <c r="BA63" s="256"/>
      <c r="BB63" s="255"/>
      <c r="BC63" s="256"/>
      <c r="BD63" s="300"/>
      <c r="BE63" s="301"/>
      <c r="BF63" s="301"/>
      <c r="BG63" s="301"/>
      <c r="BH63" s="302"/>
    </row>
    <row r="64" spans="2:60" ht="20.25" customHeight="1" x14ac:dyDescent="0.45">
      <c r="B64" s="125">
        <f>B61+1</f>
        <v>15</v>
      </c>
      <c r="C64" s="284"/>
      <c r="D64" s="285"/>
      <c r="E64" s="286"/>
      <c r="F64" s="124" t="str">
        <f>C63</f>
        <v>介護従業者</v>
      </c>
      <c r="G64" s="126"/>
      <c r="H64" s="294"/>
      <c r="I64" s="272"/>
      <c r="J64" s="273"/>
      <c r="K64" s="273"/>
      <c r="L64" s="274"/>
      <c r="M64" s="262"/>
      <c r="N64" s="263"/>
      <c r="O64" s="264"/>
      <c r="P64" s="23" t="s">
        <v>72</v>
      </c>
      <c r="Q64" s="24"/>
      <c r="R64" s="24"/>
      <c r="S64" s="19"/>
      <c r="T64" s="53"/>
      <c r="U64" s="210">
        <f>IF(U63="","",VLOOKUP(U63,【記載例】シフト記号表!$D$6:$X$47,21,FALSE))</f>
        <v>2.4999999999999991</v>
      </c>
      <c r="V64" s="211">
        <f>IF(V63="","",VLOOKUP(V63,【記載例】シフト記号表!$D$6:$X$47,21,FALSE))</f>
        <v>2.4999999999999991</v>
      </c>
      <c r="W64" s="211">
        <f>IF(W63="","",VLOOKUP(W63,【記載例】シフト記号表!$D$6:$X$47,21,FALSE))</f>
        <v>2.4999999999999991</v>
      </c>
      <c r="X64" s="211" t="str">
        <f>IF(X63="","",VLOOKUP(X63,【記載例】シフト記号表!$D$6:$X$47,21,FALSE))</f>
        <v/>
      </c>
      <c r="Y64" s="211" t="str">
        <f>IF(Y63="","",VLOOKUP(Y63,【記載例】シフト記号表!$D$6:$X$47,21,FALSE))</f>
        <v/>
      </c>
      <c r="Z64" s="211" t="str">
        <f>IF(Z63="","",VLOOKUP(Z63,【記載例】シフト記号表!$D$6:$X$47,21,FALSE))</f>
        <v/>
      </c>
      <c r="AA64" s="212" t="str">
        <f>IF(AA63="","",VLOOKUP(AA63,【記載例】シフト記号表!$D$6:$X$47,21,FALSE))</f>
        <v/>
      </c>
      <c r="AB64" s="210">
        <f>IF(AB63="","",VLOOKUP(AB63,【記載例】シフト記号表!$D$6:$X$47,21,FALSE))</f>
        <v>2.4999999999999991</v>
      </c>
      <c r="AC64" s="211">
        <f>IF(AC63="","",VLOOKUP(AC63,【記載例】シフト記号表!$D$6:$X$47,21,FALSE))</f>
        <v>2.4999999999999991</v>
      </c>
      <c r="AD64" s="211">
        <f>IF(AD63="","",VLOOKUP(AD63,【記載例】シフト記号表!$D$6:$X$47,21,FALSE))</f>
        <v>2.4999999999999991</v>
      </c>
      <c r="AE64" s="211" t="str">
        <f>IF(AE63="","",VLOOKUP(AE63,【記載例】シフト記号表!$D$6:$X$47,21,FALSE))</f>
        <v/>
      </c>
      <c r="AF64" s="211" t="str">
        <f>IF(AF63="","",VLOOKUP(AF63,【記載例】シフト記号表!$D$6:$X$47,21,FALSE))</f>
        <v/>
      </c>
      <c r="AG64" s="211" t="str">
        <f>IF(AG63="","",VLOOKUP(AG63,【記載例】シフト記号表!$D$6:$X$47,21,FALSE))</f>
        <v/>
      </c>
      <c r="AH64" s="212" t="str">
        <f>IF(AH63="","",VLOOKUP(AH63,【記載例】シフト記号表!$D$6:$X$47,21,FALSE))</f>
        <v/>
      </c>
      <c r="AI64" s="210">
        <f>IF(AI63="","",VLOOKUP(AI63,【記載例】シフト記号表!$D$6:$X$47,21,FALSE))</f>
        <v>2.4999999999999991</v>
      </c>
      <c r="AJ64" s="211">
        <f>IF(AJ63="","",VLOOKUP(AJ63,【記載例】シフト記号表!$D$6:$X$47,21,FALSE))</f>
        <v>2.4999999999999991</v>
      </c>
      <c r="AK64" s="211">
        <f>IF(AK63="","",VLOOKUP(AK63,【記載例】シフト記号表!$D$6:$X$47,21,FALSE))</f>
        <v>2.4999999999999991</v>
      </c>
      <c r="AL64" s="211" t="str">
        <f>IF(AL63="","",VLOOKUP(AL63,【記載例】シフト記号表!$D$6:$X$47,21,FALSE))</f>
        <v/>
      </c>
      <c r="AM64" s="211" t="str">
        <f>IF(AM63="","",VLOOKUP(AM63,【記載例】シフト記号表!$D$6:$X$47,21,FALSE))</f>
        <v/>
      </c>
      <c r="AN64" s="211" t="str">
        <f>IF(AN63="","",VLOOKUP(AN63,【記載例】シフト記号表!$D$6:$X$47,21,FALSE))</f>
        <v/>
      </c>
      <c r="AO64" s="212" t="str">
        <f>IF(AO63="","",VLOOKUP(AO63,【記載例】シフト記号表!$D$6:$X$47,21,FALSE))</f>
        <v/>
      </c>
      <c r="AP64" s="210">
        <f>IF(AP63="","",VLOOKUP(AP63,【記載例】シフト記号表!$D$6:$X$47,21,FALSE))</f>
        <v>2.4999999999999991</v>
      </c>
      <c r="AQ64" s="211">
        <f>IF(AQ63="","",VLOOKUP(AQ63,【記載例】シフト記号表!$D$6:$X$47,21,FALSE))</f>
        <v>2.4999999999999991</v>
      </c>
      <c r="AR64" s="211">
        <f>IF(AR63="","",VLOOKUP(AR63,【記載例】シフト記号表!$D$6:$X$47,21,FALSE))</f>
        <v>2.4999999999999991</v>
      </c>
      <c r="AS64" s="211" t="str">
        <f>IF(AS63="","",VLOOKUP(AS63,【記載例】シフト記号表!$D$6:$X$47,21,FALSE))</f>
        <v/>
      </c>
      <c r="AT64" s="211" t="str">
        <f>IF(AT63="","",VLOOKUP(AT63,【記載例】シフト記号表!$D$6:$X$47,21,FALSE))</f>
        <v/>
      </c>
      <c r="AU64" s="211" t="str">
        <f>IF(AU63="","",VLOOKUP(AU63,【記載例】シフト記号表!$D$6:$X$47,21,FALSE))</f>
        <v/>
      </c>
      <c r="AV64" s="212" t="str">
        <f>IF(AV63="","",VLOOKUP(AV63,【記載例】シフト記号表!$D$6:$X$47,21,FALSE))</f>
        <v/>
      </c>
      <c r="AW64" s="210" t="str">
        <f>IF(AW63="","",VLOOKUP(AW63,【記載例】シフト記号表!$D$6:$X$47,21,FALSE))</f>
        <v/>
      </c>
      <c r="AX64" s="211" t="str">
        <f>IF(AX63="","",VLOOKUP(AX63,【記載例】シフト記号表!$D$6:$X$47,21,FALSE))</f>
        <v/>
      </c>
      <c r="AY64" s="211" t="str">
        <f>IF(AY63="","",VLOOKUP(AY63,【記載例】シフト記号表!$D$6:$X$47,21,FALSE))</f>
        <v/>
      </c>
      <c r="AZ64" s="309">
        <f>IF($BC$3="４週",SUM(U64:AV64),IF($BC$3="暦月",SUM(U64:AY64),""))</f>
        <v>29.999999999999996</v>
      </c>
      <c r="BA64" s="310"/>
      <c r="BB64" s="311">
        <f>IF($BC$3="４週",AZ64/4,IF($BC$3="暦月",(AZ64/($BC$8/7)),""))</f>
        <v>7.4999999999999991</v>
      </c>
      <c r="BC64" s="310"/>
      <c r="BD64" s="303"/>
      <c r="BE64" s="304"/>
      <c r="BF64" s="304"/>
      <c r="BG64" s="304"/>
      <c r="BH64" s="305"/>
    </row>
    <row r="65" spans="2:60" ht="20.25" customHeight="1" x14ac:dyDescent="0.45">
      <c r="B65" s="127"/>
      <c r="C65" s="287"/>
      <c r="D65" s="288"/>
      <c r="E65" s="289"/>
      <c r="F65" s="170"/>
      <c r="G65" s="128" t="str">
        <f>C63</f>
        <v>介護従業者</v>
      </c>
      <c r="H65" s="299"/>
      <c r="I65" s="275"/>
      <c r="J65" s="276"/>
      <c r="K65" s="276"/>
      <c r="L65" s="277"/>
      <c r="M65" s="265"/>
      <c r="N65" s="266"/>
      <c r="O65" s="267"/>
      <c r="P65" s="41" t="s">
        <v>73</v>
      </c>
      <c r="Q65" s="42"/>
      <c r="R65" s="42"/>
      <c r="S65" s="43"/>
      <c r="T65" s="59"/>
      <c r="U65" s="213" t="str">
        <f>IF(U63="","",VLOOKUP(U63,【記載例】シフト記号表!$D$6:$Z$47,23,FALSE))</f>
        <v>-</v>
      </c>
      <c r="V65" s="214" t="str">
        <f>IF(V63="","",VLOOKUP(V63,【記載例】シフト記号表!$D$6:$Z$47,23,FALSE))</f>
        <v>-</v>
      </c>
      <c r="W65" s="214" t="str">
        <f>IF(W63="","",VLOOKUP(W63,【記載例】シフト記号表!$D$6:$Z$47,23,FALSE))</f>
        <v>-</v>
      </c>
      <c r="X65" s="214" t="str">
        <f>IF(X63="","",VLOOKUP(X63,【記載例】シフト記号表!$D$6:$Z$47,23,FALSE))</f>
        <v/>
      </c>
      <c r="Y65" s="214" t="str">
        <f>IF(Y63="","",VLOOKUP(Y63,【記載例】シフト記号表!$D$6:$Z$47,23,FALSE))</f>
        <v/>
      </c>
      <c r="Z65" s="214" t="str">
        <f>IF(Z63="","",VLOOKUP(Z63,【記載例】シフト記号表!$D$6:$Z$47,23,FALSE))</f>
        <v/>
      </c>
      <c r="AA65" s="215" t="str">
        <f>IF(AA63="","",VLOOKUP(AA63,【記載例】シフト記号表!$D$6:$Z$47,23,FALSE))</f>
        <v/>
      </c>
      <c r="AB65" s="213" t="str">
        <f>IF(AB63="","",VLOOKUP(AB63,【記載例】シフト記号表!$D$6:$Z$47,23,FALSE))</f>
        <v>-</v>
      </c>
      <c r="AC65" s="214" t="str">
        <f>IF(AC63="","",VLOOKUP(AC63,【記載例】シフト記号表!$D$6:$Z$47,23,FALSE))</f>
        <v>-</v>
      </c>
      <c r="AD65" s="214" t="str">
        <f>IF(AD63="","",VLOOKUP(AD63,【記載例】シフト記号表!$D$6:$Z$47,23,FALSE))</f>
        <v>-</v>
      </c>
      <c r="AE65" s="214" t="str">
        <f>IF(AE63="","",VLOOKUP(AE63,【記載例】シフト記号表!$D$6:$Z$47,23,FALSE))</f>
        <v/>
      </c>
      <c r="AF65" s="214" t="str">
        <f>IF(AF63="","",VLOOKUP(AF63,【記載例】シフト記号表!$D$6:$Z$47,23,FALSE))</f>
        <v/>
      </c>
      <c r="AG65" s="214" t="str">
        <f>IF(AG63="","",VLOOKUP(AG63,【記載例】シフト記号表!$D$6:$Z$47,23,FALSE))</f>
        <v/>
      </c>
      <c r="AH65" s="215" t="str">
        <f>IF(AH63="","",VLOOKUP(AH63,【記載例】シフト記号表!$D$6:$Z$47,23,FALSE))</f>
        <v/>
      </c>
      <c r="AI65" s="213" t="str">
        <f>IF(AI63="","",VLOOKUP(AI63,【記載例】シフト記号表!$D$6:$Z$47,23,FALSE))</f>
        <v>-</v>
      </c>
      <c r="AJ65" s="214" t="str">
        <f>IF(AJ63="","",VLOOKUP(AJ63,【記載例】シフト記号表!$D$6:$Z$47,23,FALSE))</f>
        <v>-</v>
      </c>
      <c r="AK65" s="214" t="str">
        <f>IF(AK63="","",VLOOKUP(AK63,【記載例】シフト記号表!$D$6:$Z$47,23,FALSE))</f>
        <v>-</v>
      </c>
      <c r="AL65" s="214" t="str">
        <f>IF(AL63="","",VLOOKUP(AL63,【記載例】シフト記号表!$D$6:$Z$47,23,FALSE))</f>
        <v/>
      </c>
      <c r="AM65" s="214" t="str">
        <f>IF(AM63="","",VLOOKUP(AM63,【記載例】シフト記号表!$D$6:$Z$47,23,FALSE))</f>
        <v/>
      </c>
      <c r="AN65" s="214" t="str">
        <f>IF(AN63="","",VLOOKUP(AN63,【記載例】シフト記号表!$D$6:$Z$47,23,FALSE))</f>
        <v/>
      </c>
      <c r="AO65" s="215" t="str">
        <f>IF(AO63="","",VLOOKUP(AO63,【記載例】シフト記号表!$D$6:$Z$47,23,FALSE))</f>
        <v/>
      </c>
      <c r="AP65" s="213" t="str">
        <f>IF(AP63="","",VLOOKUP(AP63,【記載例】シフト記号表!$D$6:$Z$47,23,FALSE))</f>
        <v>-</v>
      </c>
      <c r="AQ65" s="214" t="str">
        <f>IF(AQ63="","",VLOOKUP(AQ63,【記載例】シフト記号表!$D$6:$Z$47,23,FALSE))</f>
        <v>-</v>
      </c>
      <c r="AR65" s="214" t="str">
        <f>IF(AR63="","",VLOOKUP(AR63,【記載例】シフト記号表!$D$6:$Z$47,23,FALSE))</f>
        <v>-</v>
      </c>
      <c r="AS65" s="214" t="str">
        <f>IF(AS63="","",VLOOKUP(AS63,【記載例】シフト記号表!$D$6:$Z$47,23,FALSE))</f>
        <v/>
      </c>
      <c r="AT65" s="214" t="str">
        <f>IF(AT63="","",VLOOKUP(AT63,【記載例】シフト記号表!$D$6:$Z$47,23,FALSE))</f>
        <v/>
      </c>
      <c r="AU65" s="214" t="str">
        <f>IF(AU63="","",VLOOKUP(AU63,【記載例】シフト記号表!$D$6:$Z$47,23,FALSE))</f>
        <v/>
      </c>
      <c r="AV65" s="215" t="str">
        <f>IF(AV63="","",VLOOKUP(AV63,【記載例】シフト記号表!$D$6:$Z$47,23,FALSE))</f>
        <v/>
      </c>
      <c r="AW65" s="213" t="str">
        <f>IF(AW63="","",VLOOKUP(AW63,【記載例】シフト記号表!$D$6:$Z$47,23,FALSE))</f>
        <v/>
      </c>
      <c r="AX65" s="214" t="str">
        <f>IF(AX63="","",VLOOKUP(AX63,【記載例】シフト記号表!$D$6:$Z$47,23,FALSE))</f>
        <v/>
      </c>
      <c r="AY65" s="214" t="str">
        <f>IF(AY63="","",VLOOKUP(AY63,【記載例】シフト記号表!$D$6:$Z$47,23,FALSE))</f>
        <v/>
      </c>
      <c r="AZ65" s="312">
        <f>IF($BC$3="４週",SUM(U65:AV65),IF($BC$3="暦月",SUM(U65:AY65),""))</f>
        <v>0</v>
      </c>
      <c r="BA65" s="313"/>
      <c r="BB65" s="314">
        <f>IF($BC$3="４週",AZ65/4,IF($BC$3="暦月",(AZ65/($BC$8/7)),""))</f>
        <v>0</v>
      </c>
      <c r="BC65" s="313"/>
      <c r="BD65" s="306"/>
      <c r="BE65" s="307"/>
      <c r="BF65" s="307"/>
      <c r="BG65" s="307"/>
      <c r="BH65" s="308"/>
    </row>
    <row r="66" spans="2:60" ht="20.25" customHeight="1" x14ac:dyDescent="0.45">
      <c r="B66" s="129"/>
      <c r="C66" s="281" t="s">
        <v>85</v>
      </c>
      <c r="D66" s="282"/>
      <c r="E66" s="283"/>
      <c r="F66" s="124"/>
      <c r="G66" s="126"/>
      <c r="H66" s="293" t="s">
        <v>120</v>
      </c>
      <c r="I66" s="269" t="s">
        <v>106</v>
      </c>
      <c r="J66" s="270"/>
      <c r="K66" s="270"/>
      <c r="L66" s="271"/>
      <c r="M66" s="259" t="s">
        <v>135</v>
      </c>
      <c r="N66" s="260"/>
      <c r="O66" s="261"/>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68"/>
      <c r="BA66" s="256"/>
      <c r="BB66" s="255"/>
      <c r="BC66" s="256"/>
      <c r="BD66" s="300"/>
      <c r="BE66" s="301"/>
      <c r="BF66" s="301"/>
      <c r="BG66" s="301"/>
      <c r="BH66" s="302"/>
    </row>
    <row r="67" spans="2:60" ht="20.25" customHeight="1" x14ac:dyDescent="0.45">
      <c r="B67" s="125">
        <f>B64+1</f>
        <v>16</v>
      </c>
      <c r="C67" s="284"/>
      <c r="D67" s="285"/>
      <c r="E67" s="286"/>
      <c r="F67" s="124" t="str">
        <f>C66</f>
        <v>介護従業者</v>
      </c>
      <c r="G67" s="126"/>
      <c r="H67" s="294"/>
      <c r="I67" s="272"/>
      <c r="J67" s="273"/>
      <c r="K67" s="273"/>
      <c r="L67" s="274"/>
      <c r="M67" s="262"/>
      <c r="N67" s="263"/>
      <c r="O67" s="264"/>
      <c r="P67" s="23" t="s">
        <v>72</v>
      </c>
      <c r="Q67" s="24"/>
      <c r="R67" s="24"/>
      <c r="S67" s="19"/>
      <c r="T67" s="53"/>
      <c r="U67" s="210" t="str">
        <f>IF(U66="","",VLOOKUP(U66,【記載例】シフト記号表!$D$6:$X$47,21,FALSE))</f>
        <v/>
      </c>
      <c r="V67" s="211" t="str">
        <f>IF(V66="","",VLOOKUP(V66,【記載例】シフト記号表!$D$6:$X$47,21,FALSE))</f>
        <v/>
      </c>
      <c r="W67" s="211">
        <f>IF(W66="","",VLOOKUP(W66,【記載例】シフト記号表!$D$6:$X$47,21,FALSE))</f>
        <v>6</v>
      </c>
      <c r="X67" s="211" t="str">
        <f>IF(X66="","",VLOOKUP(X66,【記載例】シフト記号表!$D$6:$X$47,21,FALSE))</f>
        <v/>
      </c>
      <c r="Y67" s="211" t="str">
        <f>IF(Y66="","",VLOOKUP(Y66,【記載例】シフト記号表!$D$6:$X$47,21,FALSE))</f>
        <v/>
      </c>
      <c r="Z67" s="211">
        <f>IF(Z66="","",VLOOKUP(Z66,【記載例】シフト記号表!$D$6:$X$47,21,FALSE))</f>
        <v>6</v>
      </c>
      <c r="AA67" s="212" t="str">
        <f>IF(AA66="","",VLOOKUP(AA66,【記載例】シフト記号表!$D$6:$X$47,21,FALSE))</f>
        <v/>
      </c>
      <c r="AB67" s="210" t="str">
        <f>IF(AB66="","",VLOOKUP(AB66,【記載例】シフト記号表!$D$6:$X$47,21,FALSE))</f>
        <v/>
      </c>
      <c r="AC67" s="211" t="str">
        <f>IF(AC66="","",VLOOKUP(AC66,【記載例】シフト記号表!$D$6:$X$47,21,FALSE))</f>
        <v/>
      </c>
      <c r="AD67" s="211">
        <f>IF(AD66="","",VLOOKUP(AD66,【記載例】シフト記号表!$D$6:$X$47,21,FALSE))</f>
        <v>6</v>
      </c>
      <c r="AE67" s="211" t="str">
        <f>IF(AE66="","",VLOOKUP(AE66,【記載例】シフト記号表!$D$6:$X$47,21,FALSE))</f>
        <v/>
      </c>
      <c r="AF67" s="211" t="str">
        <f>IF(AF66="","",VLOOKUP(AF66,【記載例】シフト記号表!$D$6:$X$47,21,FALSE))</f>
        <v/>
      </c>
      <c r="AG67" s="211">
        <f>IF(AG66="","",VLOOKUP(AG66,【記載例】シフト記号表!$D$6:$X$47,21,FALSE))</f>
        <v>6</v>
      </c>
      <c r="AH67" s="212" t="str">
        <f>IF(AH66="","",VLOOKUP(AH66,【記載例】シフト記号表!$D$6:$X$47,21,FALSE))</f>
        <v/>
      </c>
      <c r="AI67" s="210" t="str">
        <f>IF(AI66="","",VLOOKUP(AI66,【記載例】シフト記号表!$D$6:$X$47,21,FALSE))</f>
        <v/>
      </c>
      <c r="AJ67" s="211" t="str">
        <f>IF(AJ66="","",VLOOKUP(AJ66,【記載例】シフト記号表!$D$6:$X$47,21,FALSE))</f>
        <v/>
      </c>
      <c r="AK67" s="211">
        <f>IF(AK66="","",VLOOKUP(AK66,【記載例】シフト記号表!$D$6:$X$47,21,FALSE))</f>
        <v>6</v>
      </c>
      <c r="AL67" s="211" t="str">
        <f>IF(AL66="","",VLOOKUP(AL66,【記載例】シフト記号表!$D$6:$X$47,21,FALSE))</f>
        <v/>
      </c>
      <c r="AM67" s="211" t="str">
        <f>IF(AM66="","",VLOOKUP(AM66,【記載例】シフト記号表!$D$6:$X$47,21,FALSE))</f>
        <v/>
      </c>
      <c r="AN67" s="211">
        <f>IF(AN66="","",VLOOKUP(AN66,【記載例】シフト記号表!$D$6:$X$47,21,FALSE))</f>
        <v>6</v>
      </c>
      <c r="AO67" s="212" t="str">
        <f>IF(AO66="","",VLOOKUP(AO66,【記載例】シフト記号表!$D$6:$X$47,21,FALSE))</f>
        <v/>
      </c>
      <c r="AP67" s="210" t="str">
        <f>IF(AP66="","",VLOOKUP(AP66,【記載例】シフト記号表!$D$6:$X$47,21,FALSE))</f>
        <v/>
      </c>
      <c r="AQ67" s="211" t="str">
        <f>IF(AQ66="","",VLOOKUP(AQ66,【記載例】シフト記号表!$D$6:$X$47,21,FALSE))</f>
        <v/>
      </c>
      <c r="AR67" s="211">
        <f>IF(AR66="","",VLOOKUP(AR66,【記載例】シフト記号表!$D$6:$X$47,21,FALSE))</f>
        <v>6</v>
      </c>
      <c r="AS67" s="211" t="str">
        <f>IF(AS66="","",VLOOKUP(AS66,【記載例】シフト記号表!$D$6:$X$47,21,FALSE))</f>
        <v/>
      </c>
      <c r="AT67" s="211" t="str">
        <f>IF(AT66="","",VLOOKUP(AT66,【記載例】シフト記号表!$D$6:$X$47,21,FALSE))</f>
        <v/>
      </c>
      <c r="AU67" s="211">
        <f>IF(AU66="","",VLOOKUP(AU66,【記載例】シフト記号表!$D$6:$X$47,21,FALSE))</f>
        <v>6</v>
      </c>
      <c r="AV67" s="212" t="str">
        <f>IF(AV66="","",VLOOKUP(AV66,【記載例】シフト記号表!$D$6:$X$47,21,FALSE))</f>
        <v/>
      </c>
      <c r="AW67" s="210" t="str">
        <f>IF(AW66="","",VLOOKUP(AW66,【記載例】シフト記号表!$D$6:$X$47,21,FALSE))</f>
        <v/>
      </c>
      <c r="AX67" s="211" t="str">
        <f>IF(AX66="","",VLOOKUP(AX66,【記載例】シフト記号表!$D$6:$X$47,21,FALSE))</f>
        <v/>
      </c>
      <c r="AY67" s="211" t="str">
        <f>IF(AY66="","",VLOOKUP(AY66,【記載例】シフト記号表!$D$6:$X$47,21,FALSE))</f>
        <v/>
      </c>
      <c r="AZ67" s="309">
        <f>IF($BC$3="４週",SUM(U67:AV67),IF($BC$3="暦月",SUM(U67:AY67),""))</f>
        <v>48</v>
      </c>
      <c r="BA67" s="310"/>
      <c r="BB67" s="311">
        <f>IF($BC$3="４週",AZ67/4,IF($BC$3="暦月",(AZ67/($BC$8/7)),""))</f>
        <v>12</v>
      </c>
      <c r="BC67" s="310"/>
      <c r="BD67" s="303"/>
      <c r="BE67" s="304"/>
      <c r="BF67" s="304"/>
      <c r="BG67" s="304"/>
      <c r="BH67" s="305"/>
    </row>
    <row r="68" spans="2:60" ht="20.25" customHeight="1" thickBot="1" x14ac:dyDescent="0.5">
      <c r="B68" s="125"/>
      <c r="C68" s="290"/>
      <c r="D68" s="291"/>
      <c r="E68" s="292"/>
      <c r="F68" s="172"/>
      <c r="G68" s="131" t="str">
        <f>C66</f>
        <v>介護従業者</v>
      </c>
      <c r="H68" s="295"/>
      <c r="I68" s="278"/>
      <c r="J68" s="279"/>
      <c r="K68" s="279"/>
      <c r="L68" s="280"/>
      <c r="M68" s="296"/>
      <c r="N68" s="297"/>
      <c r="O68" s="298"/>
      <c r="P68" s="61" t="s">
        <v>73</v>
      </c>
      <c r="Q68" s="30"/>
      <c r="R68" s="30"/>
      <c r="S68" s="62"/>
      <c r="T68" s="63"/>
      <c r="U68" s="213" t="str">
        <f>IF(U66="","",VLOOKUP(U66,【記載例】シフト記号表!$D$6:$Z$47,23,FALSE))</f>
        <v/>
      </c>
      <c r="V68" s="214" t="str">
        <f>IF(V66="","",VLOOKUP(V66,【記載例】シフト記号表!$D$6:$Z$47,23,FALSE))</f>
        <v/>
      </c>
      <c r="W68" s="214" t="str">
        <f>IF(W66="","",VLOOKUP(W66,【記載例】シフト記号表!$D$6:$Z$47,23,FALSE))</f>
        <v>-</v>
      </c>
      <c r="X68" s="214" t="str">
        <f>IF(X66="","",VLOOKUP(X66,【記載例】シフト記号表!$D$6:$Z$47,23,FALSE))</f>
        <v/>
      </c>
      <c r="Y68" s="214" t="str">
        <f>IF(Y66="","",VLOOKUP(Y66,【記載例】シフト記号表!$D$6:$Z$47,23,FALSE))</f>
        <v/>
      </c>
      <c r="Z68" s="214" t="str">
        <f>IF(Z66="","",VLOOKUP(Z66,【記載例】シフト記号表!$D$6:$Z$47,23,FALSE))</f>
        <v>-</v>
      </c>
      <c r="AA68" s="215" t="str">
        <f>IF(AA66="","",VLOOKUP(AA66,【記載例】シフト記号表!$D$6:$Z$47,23,FALSE))</f>
        <v/>
      </c>
      <c r="AB68" s="213" t="str">
        <f>IF(AB66="","",VLOOKUP(AB66,【記載例】シフト記号表!$D$6:$Z$47,23,FALSE))</f>
        <v/>
      </c>
      <c r="AC68" s="214" t="str">
        <f>IF(AC66="","",VLOOKUP(AC66,【記載例】シフト記号表!$D$6:$Z$47,23,FALSE))</f>
        <v/>
      </c>
      <c r="AD68" s="214" t="str">
        <f>IF(AD66="","",VLOOKUP(AD66,【記載例】シフト記号表!$D$6:$Z$47,23,FALSE))</f>
        <v>-</v>
      </c>
      <c r="AE68" s="214" t="str">
        <f>IF(AE66="","",VLOOKUP(AE66,【記載例】シフト記号表!$D$6:$Z$47,23,FALSE))</f>
        <v/>
      </c>
      <c r="AF68" s="214" t="str">
        <f>IF(AF66="","",VLOOKUP(AF66,【記載例】シフト記号表!$D$6:$Z$47,23,FALSE))</f>
        <v/>
      </c>
      <c r="AG68" s="214" t="str">
        <f>IF(AG66="","",VLOOKUP(AG66,【記載例】シフト記号表!$D$6:$Z$47,23,FALSE))</f>
        <v>-</v>
      </c>
      <c r="AH68" s="215" t="str">
        <f>IF(AH66="","",VLOOKUP(AH66,【記載例】シフト記号表!$D$6:$Z$47,23,FALSE))</f>
        <v/>
      </c>
      <c r="AI68" s="213" t="str">
        <f>IF(AI66="","",VLOOKUP(AI66,【記載例】シフト記号表!$D$6:$Z$47,23,FALSE))</f>
        <v/>
      </c>
      <c r="AJ68" s="214" t="str">
        <f>IF(AJ66="","",VLOOKUP(AJ66,【記載例】シフト記号表!$D$6:$Z$47,23,FALSE))</f>
        <v/>
      </c>
      <c r="AK68" s="214" t="str">
        <f>IF(AK66="","",VLOOKUP(AK66,【記載例】シフト記号表!$D$6:$Z$47,23,FALSE))</f>
        <v>-</v>
      </c>
      <c r="AL68" s="214" t="str">
        <f>IF(AL66="","",VLOOKUP(AL66,【記載例】シフト記号表!$D$6:$Z$47,23,FALSE))</f>
        <v/>
      </c>
      <c r="AM68" s="214" t="str">
        <f>IF(AM66="","",VLOOKUP(AM66,【記載例】シフト記号表!$D$6:$Z$47,23,FALSE))</f>
        <v/>
      </c>
      <c r="AN68" s="214" t="str">
        <f>IF(AN66="","",VLOOKUP(AN66,【記載例】シフト記号表!$D$6:$Z$47,23,FALSE))</f>
        <v>-</v>
      </c>
      <c r="AO68" s="215" t="str">
        <f>IF(AO66="","",VLOOKUP(AO66,【記載例】シフト記号表!$D$6:$Z$47,23,FALSE))</f>
        <v/>
      </c>
      <c r="AP68" s="213" t="str">
        <f>IF(AP66="","",VLOOKUP(AP66,【記載例】シフト記号表!$D$6:$Z$47,23,FALSE))</f>
        <v/>
      </c>
      <c r="AQ68" s="214" t="str">
        <f>IF(AQ66="","",VLOOKUP(AQ66,【記載例】シフト記号表!$D$6:$Z$47,23,FALSE))</f>
        <v/>
      </c>
      <c r="AR68" s="214" t="str">
        <f>IF(AR66="","",VLOOKUP(AR66,【記載例】シフト記号表!$D$6:$Z$47,23,FALSE))</f>
        <v>-</v>
      </c>
      <c r="AS68" s="214" t="str">
        <f>IF(AS66="","",VLOOKUP(AS66,【記載例】シフト記号表!$D$6:$Z$47,23,FALSE))</f>
        <v/>
      </c>
      <c r="AT68" s="214" t="str">
        <f>IF(AT66="","",VLOOKUP(AT66,【記載例】シフト記号表!$D$6:$Z$47,23,FALSE))</f>
        <v/>
      </c>
      <c r="AU68" s="214" t="str">
        <f>IF(AU66="","",VLOOKUP(AU66,【記載例】シフト記号表!$D$6:$Z$47,23,FALSE))</f>
        <v>-</v>
      </c>
      <c r="AV68" s="215" t="str">
        <f>IF(AV66="","",VLOOKUP(AV66,【記載例】シフト記号表!$D$6:$Z$47,23,FALSE))</f>
        <v/>
      </c>
      <c r="AW68" s="213" t="str">
        <f>IF(AW66="","",VLOOKUP(AW66,【記載例】シフト記号表!$D$6:$Z$47,23,FALSE))</f>
        <v/>
      </c>
      <c r="AX68" s="214" t="str">
        <f>IF(AX66="","",VLOOKUP(AX66,【記載例】シフト記号表!$D$6:$Z$47,23,FALSE))</f>
        <v/>
      </c>
      <c r="AY68" s="214" t="str">
        <f>IF(AY66="","",VLOOKUP(AY66,【記載例】シフト記号表!$D$6:$Z$47,23,FALSE))</f>
        <v/>
      </c>
      <c r="AZ68" s="312">
        <f>IF($BC$3="４週",SUM(U68:AV68),IF($BC$3="暦月",SUM(U68:AY68),""))</f>
        <v>0</v>
      </c>
      <c r="BA68" s="313"/>
      <c r="BB68" s="314">
        <f>IF($BC$3="４週",AZ68/4,IF($BC$3="暦月",(AZ68/($BC$8/7)),""))</f>
        <v>0</v>
      </c>
      <c r="BC68" s="313"/>
      <c r="BD68" s="303"/>
      <c r="BE68" s="304"/>
      <c r="BF68" s="304"/>
      <c r="BG68" s="304"/>
      <c r="BH68" s="305"/>
    </row>
    <row r="69" spans="2:60" ht="20.25" customHeight="1" x14ac:dyDescent="0.45">
      <c r="B69" s="341" t="s">
        <v>228</v>
      </c>
      <c r="C69" s="342"/>
      <c r="D69" s="342"/>
      <c r="E69" s="342"/>
      <c r="F69" s="342"/>
      <c r="G69" s="342"/>
      <c r="H69" s="342"/>
      <c r="I69" s="342"/>
      <c r="J69" s="342"/>
      <c r="K69" s="342"/>
      <c r="L69" s="342"/>
      <c r="M69" s="342"/>
      <c r="N69" s="342"/>
      <c r="O69" s="342"/>
      <c r="P69" s="342"/>
      <c r="Q69" s="342"/>
      <c r="R69" s="342"/>
      <c r="S69" s="342"/>
      <c r="T69" s="343"/>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23"/>
      <c r="BA69" s="324"/>
      <c r="BB69" s="329"/>
      <c r="BC69" s="330"/>
      <c r="BD69" s="330"/>
      <c r="BE69" s="330"/>
      <c r="BF69" s="330"/>
      <c r="BG69" s="330"/>
      <c r="BH69" s="331"/>
    </row>
    <row r="70" spans="2:60" ht="20.25" customHeight="1" x14ac:dyDescent="0.45">
      <c r="B70" s="344" t="s">
        <v>229</v>
      </c>
      <c r="C70" s="345"/>
      <c r="D70" s="345"/>
      <c r="E70" s="345"/>
      <c r="F70" s="345"/>
      <c r="G70" s="345"/>
      <c r="H70" s="345"/>
      <c r="I70" s="345"/>
      <c r="J70" s="345"/>
      <c r="K70" s="345"/>
      <c r="L70" s="345"/>
      <c r="M70" s="345"/>
      <c r="N70" s="345"/>
      <c r="O70" s="345"/>
      <c r="P70" s="345"/>
      <c r="Q70" s="345"/>
      <c r="R70" s="345"/>
      <c r="S70" s="345"/>
      <c r="T70" s="346"/>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25"/>
      <c r="BA70" s="326"/>
      <c r="BB70" s="332"/>
      <c r="BC70" s="333"/>
      <c r="BD70" s="333"/>
      <c r="BE70" s="333"/>
      <c r="BF70" s="333"/>
      <c r="BG70" s="333"/>
      <c r="BH70" s="334"/>
    </row>
    <row r="71" spans="2:60" ht="20.25" customHeight="1" x14ac:dyDescent="0.45">
      <c r="B71" s="344" t="s">
        <v>230</v>
      </c>
      <c r="C71" s="345"/>
      <c r="D71" s="345"/>
      <c r="E71" s="345"/>
      <c r="F71" s="345"/>
      <c r="G71" s="345"/>
      <c r="H71" s="345"/>
      <c r="I71" s="345"/>
      <c r="J71" s="345"/>
      <c r="K71" s="345"/>
      <c r="L71" s="345"/>
      <c r="M71" s="345"/>
      <c r="N71" s="345"/>
      <c r="O71" s="345"/>
      <c r="P71" s="345"/>
      <c r="Q71" s="345"/>
      <c r="R71" s="345"/>
      <c r="S71" s="345"/>
      <c r="T71" s="346"/>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27"/>
      <c r="BA71" s="328"/>
      <c r="BB71" s="332"/>
      <c r="BC71" s="333"/>
      <c r="BD71" s="333"/>
      <c r="BE71" s="333"/>
      <c r="BF71" s="333"/>
      <c r="BG71" s="333"/>
      <c r="BH71" s="334"/>
    </row>
    <row r="72" spans="2:60" ht="20.25" customHeight="1" x14ac:dyDescent="0.45">
      <c r="B72" s="344" t="s">
        <v>231</v>
      </c>
      <c r="C72" s="345"/>
      <c r="D72" s="345"/>
      <c r="E72" s="345"/>
      <c r="F72" s="345"/>
      <c r="G72" s="345"/>
      <c r="H72" s="345"/>
      <c r="I72" s="345"/>
      <c r="J72" s="345"/>
      <c r="K72" s="345"/>
      <c r="L72" s="345"/>
      <c r="M72" s="345"/>
      <c r="N72" s="345"/>
      <c r="O72" s="345"/>
      <c r="P72" s="345"/>
      <c r="Q72" s="345"/>
      <c r="R72" s="345"/>
      <c r="S72" s="345"/>
      <c r="T72" s="346"/>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47">
        <f>IF($BC$3="４週",SUM(U72:AV72),IF($BC$3="暦月",SUM(U72:AY72),""))</f>
        <v>1198</v>
      </c>
      <c r="BA72" s="348"/>
      <c r="BB72" s="332"/>
      <c r="BC72" s="333"/>
      <c r="BD72" s="333"/>
      <c r="BE72" s="333"/>
      <c r="BF72" s="333"/>
      <c r="BG72" s="333"/>
      <c r="BH72" s="334"/>
    </row>
    <row r="73" spans="2:60" ht="20.25" customHeight="1" thickBot="1" x14ac:dyDescent="0.5">
      <c r="B73" s="338" t="s">
        <v>232</v>
      </c>
      <c r="C73" s="339"/>
      <c r="D73" s="339"/>
      <c r="E73" s="339"/>
      <c r="F73" s="339"/>
      <c r="G73" s="339"/>
      <c r="H73" s="339"/>
      <c r="I73" s="339"/>
      <c r="J73" s="339"/>
      <c r="K73" s="339"/>
      <c r="L73" s="339"/>
      <c r="M73" s="339"/>
      <c r="N73" s="339"/>
      <c r="O73" s="339"/>
      <c r="P73" s="339"/>
      <c r="Q73" s="339"/>
      <c r="R73" s="339"/>
      <c r="S73" s="339"/>
      <c r="T73" s="340"/>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21">
        <f>IF($BC$3="４週",SUM(U73:AV73),IF($BC$3="暦月",SUM(U73:AY73),""))</f>
        <v>280</v>
      </c>
      <c r="BA73" s="322"/>
      <c r="BB73" s="335"/>
      <c r="BC73" s="336"/>
      <c r="BD73" s="336"/>
      <c r="BE73" s="336"/>
      <c r="BF73" s="336"/>
      <c r="BG73" s="336"/>
      <c r="BH73" s="337"/>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857" priority="193">
      <formula>OR(U$69=$B22,U$70=$B22)</formula>
    </cfRule>
  </conditionalFormatting>
  <conditionalFormatting sqref="U22:AA23 U69:BA73">
    <cfRule type="expression" dxfId="856" priority="177">
      <formula>INDIRECT(ADDRESS(ROW(),COLUMN()))=TRUNC(INDIRECT(ADDRESS(ROW(),COLUMN())))</formula>
    </cfRule>
  </conditionalFormatting>
  <conditionalFormatting sqref="AB22:AH23">
    <cfRule type="expression" dxfId="855" priority="175">
      <formula>INDIRECT(ADDRESS(ROW(),COLUMN()))=TRUNC(INDIRECT(ADDRESS(ROW(),COLUMN())))</formula>
    </cfRule>
  </conditionalFormatting>
  <conditionalFormatting sqref="AI22:AO23">
    <cfRule type="expression" dxfId="854" priority="173">
      <formula>INDIRECT(ADDRESS(ROW(),COLUMN()))=TRUNC(INDIRECT(ADDRESS(ROW(),COLUMN())))</formula>
    </cfRule>
  </conditionalFormatting>
  <conditionalFormatting sqref="AP22:AV23">
    <cfRule type="expression" dxfId="853" priority="171">
      <formula>INDIRECT(ADDRESS(ROW(),COLUMN()))=TRUNC(INDIRECT(ADDRESS(ROW(),COLUMN())))</formula>
    </cfRule>
  </conditionalFormatting>
  <conditionalFormatting sqref="AW22:AY23">
    <cfRule type="expression" dxfId="852" priority="169">
      <formula>INDIRECT(ADDRESS(ROW(),COLUMN()))=TRUNC(INDIRECT(ADDRESS(ROW(),COLUMN())))</formula>
    </cfRule>
  </conditionalFormatting>
  <conditionalFormatting sqref="AZ22:BC23">
    <cfRule type="expression" dxfId="851" priority="168">
      <formula>INDIRECT(ADDRESS(ROW(),COLUMN()))=TRUNC(INDIRECT(ADDRESS(ROW(),COLUMN())))</formula>
    </cfRule>
  </conditionalFormatting>
  <conditionalFormatting sqref="U25:AA26">
    <cfRule type="expression" dxfId="850" priority="166">
      <formula>INDIRECT(ADDRESS(ROW(),COLUMN()))=TRUNC(INDIRECT(ADDRESS(ROW(),COLUMN())))</formula>
    </cfRule>
  </conditionalFormatting>
  <conditionalFormatting sqref="AB25:AH26">
    <cfRule type="expression" dxfId="849" priority="164">
      <formula>INDIRECT(ADDRESS(ROW(),COLUMN()))=TRUNC(INDIRECT(ADDRESS(ROW(),COLUMN())))</formula>
    </cfRule>
  </conditionalFormatting>
  <conditionalFormatting sqref="AI25:AO26">
    <cfRule type="expression" dxfId="848" priority="162">
      <formula>INDIRECT(ADDRESS(ROW(),COLUMN()))=TRUNC(INDIRECT(ADDRESS(ROW(),COLUMN())))</formula>
    </cfRule>
  </conditionalFormatting>
  <conditionalFormatting sqref="AP25:AV26">
    <cfRule type="expression" dxfId="847" priority="160">
      <formula>INDIRECT(ADDRESS(ROW(),COLUMN()))=TRUNC(INDIRECT(ADDRESS(ROW(),COLUMN())))</formula>
    </cfRule>
  </conditionalFormatting>
  <conditionalFormatting sqref="AW25:AY26">
    <cfRule type="expression" dxfId="846" priority="158">
      <formula>INDIRECT(ADDRESS(ROW(),COLUMN()))=TRUNC(INDIRECT(ADDRESS(ROW(),COLUMN())))</formula>
    </cfRule>
  </conditionalFormatting>
  <conditionalFormatting sqref="AZ25:BC26">
    <cfRule type="expression" dxfId="845" priority="157">
      <formula>INDIRECT(ADDRESS(ROW(),COLUMN()))=TRUNC(INDIRECT(ADDRESS(ROW(),COLUMN())))</formula>
    </cfRule>
  </conditionalFormatting>
  <conditionalFormatting sqref="U28:AA29">
    <cfRule type="expression" dxfId="844" priority="155">
      <formula>INDIRECT(ADDRESS(ROW(),COLUMN()))=TRUNC(INDIRECT(ADDRESS(ROW(),COLUMN())))</formula>
    </cfRule>
  </conditionalFormatting>
  <conditionalFormatting sqref="AB28:AH29">
    <cfRule type="expression" dxfId="843" priority="153">
      <formula>INDIRECT(ADDRESS(ROW(),COLUMN()))=TRUNC(INDIRECT(ADDRESS(ROW(),COLUMN())))</formula>
    </cfRule>
  </conditionalFormatting>
  <conditionalFormatting sqref="AI28:AO29">
    <cfRule type="expression" dxfId="842" priority="151">
      <formula>INDIRECT(ADDRESS(ROW(),COLUMN()))=TRUNC(INDIRECT(ADDRESS(ROW(),COLUMN())))</formula>
    </cfRule>
  </conditionalFormatting>
  <conditionalFormatting sqref="AP28:AV29">
    <cfRule type="expression" dxfId="841" priority="149">
      <formula>INDIRECT(ADDRESS(ROW(),COLUMN()))=TRUNC(INDIRECT(ADDRESS(ROW(),COLUMN())))</formula>
    </cfRule>
  </conditionalFormatting>
  <conditionalFormatting sqref="AW28:AY29">
    <cfRule type="expression" dxfId="840" priority="147">
      <formula>INDIRECT(ADDRESS(ROW(),COLUMN()))=TRUNC(INDIRECT(ADDRESS(ROW(),COLUMN())))</formula>
    </cfRule>
  </conditionalFormatting>
  <conditionalFormatting sqref="AZ28:BC29">
    <cfRule type="expression" dxfId="839" priority="146">
      <formula>INDIRECT(ADDRESS(ROW(),COLUMN()))=TRUNC(INDIRECT(ADDRESS(ROW(),COLUMN())))</formula>
    </cfRule>
  </conditionalFormatting>
  <conditionalFormatting sqref="U31:AA32">
    <cfRule type="expression" dxfId="838" priority="144">
      <formula>INDIRECT(ADDRESS(ROW(),COLUMN()))=TRUNC(INDIRECT(ADDRESS(ROW(),COLUMN())))</formula>
    </cfRule>
  </conditionalFormatting>
  <conditionalFormatting sqref="AB31:AH32">
    <cfRule type="expression" dxfId="837" priority="142">
      <formula>INDIRECT(ADDRESS(ROW(),COLUMN()))=TRUNC(INDIRECT(ADDRESS(ROW(),COLUMN())))</formula>
    </cfRule>
  </conditionalFormatting>
  <conditionalFormatting sqref="AI31:AO32">
    <cfRule type="expression" dxfId="836" priority="140">
      <formula>INDIRECT(ADDRESS(ROW(),COLUMN()))=TRUNC(INDIRECT(ADDRESS(ROW(),COLUMN())))</formula>
    </cfRule>
  </conditionalFormatting>
  <conditionalFormatting sqref="AP31:AV32">
    <cfRule type="expression" dxfId="835" priority="138">
      <formula>INDIRECT(ADDRESS(ROW(),COLUMN()))=TRUNC(INDIRECT(ADDRESS(ROW(),COLUMN())))</formula>
    </cfRule>
  </conditionalFormatting>
  <conditionalFormatting sqref="AW31:AY32">
    <cfRule type="expression" dxfId="834" priority="136">
      <formula>INDIRECT(ADDRESS(ROW(),COLUMN()))=TRUNC(INDIRECT(ADDRESS(ROW(),COLUMN())))</formula>
    </cfRule>
  </conditionalFormatting>
  <conditionalFormatting sqref="AZ31:BC32">
    <cfRule type="expression" dxfId="833" priority="135">
      <formula>INDIRECT(ADDRESS(ROW(),COLUMN()))=TRUNC(INDIRECT(ADDRESS(ROW(),COLUMN())))</formula>
    </cfRule>
  </conditionalFormatting>
  <conditionalFormatting sqref="U34:AA35">
    <cfRule type="expression" dxfId="832" priority="133">
      <formula>INDIRECT(ADDRESS(ROW(),COLUMN()))=TRUNC(INDIRECT(ADDRESS(ROW(),COLUMN())))</formula>
    </cfRule>
  </conditionalFormatting>
  <conditionalFormatting sqref="AB34:AH35">
    <cfRule type="expression" dxfId="831" priority="131">
      <formula>INDIRECT(ADDRESS(ROW(),COLUMN()))=TRUNC(INDIRECT(ADDRESS(ROW(),COLUMN())))</formula>
    </cfRule>
  </conditionalFormatting>
  <conditionalFormatting sqref="AI34:AO35">
    <cfRule type="expression" dxfId="830" priority="129">
      <formula>INDIRECT(ADDRESS(ROW(),COLUMN()))=TRUNC(INDIRECT(ADDRESS(ROW(),COLUMN())))</formula>
    </cfRule>
  </conditionalFormatting>
  <conditionalFormatting sqref="AP34:AV35">
    <cfRule type="expression" dxfId="829" priority="127">
      <formula>INDIRECT(ADDRESS(ROW(),COLUMN()))=TRUNC(INDIRECT(ADDRESS(ROW(),COLUMN())))</formula>
    </cfRule>
  </conditionalFormatting>
  <conditionalFormatting sqref="AW34:AY35">
    <cfRule type="expression" dxfId="828" priority="125">
      <formula>INDIRECT(ADDRESS(ROW(),COLUMN()))=TRUNC(INDIRECT(ADDRESS(ROW(),COLUMN())))</formula>
    </cfRule>
  </conditionalFormatting>
  <conditionalFormatting sqref="AZ34:BC35">
    <cfRule type="expression" dxfId="827" priority="124">
      <formula>INDIRECT(ADDRESS(ROW(),COLUMN()))=TRUNC(INDIRECT(ADDRESS(ROW(),COLUMN())))</formula>
    </cfRule>
  </conditionalFormatting>
  <conditionalFormatting sqref="U37:AA38">
    <cfRule type="expression" dxfId="826" priority="122">
      <formula>INDIRECT(ADDRESS(ROW(),COLUMN()))=TRUNC(INDIRECT(ADDRESS(ROW(),COLUMN())))</formula>
    </cfRule>
  </conditionalFormatting>
  <conditionalFormatting sqref="AB37:AH38">
    <cfRule type="expression" dxfId="825" priority="120">
      <formula>INDIRECT(ADDRESS(ROW(),COLUMN()))=TRUNC(INDIRECT(ADDRESS(ROW(),COLUMN())))</formula>
    </cfRule>
  </conditionalFormatting>
  <conditionalFormatting sqref="AI37:AO38">
    <cfRule type="expression" dxfId="824" priority="118">
      <formula>INDIRECT(ADDRESS(ROW(),COLUMN()))=TRUNC(INDIRECT(ADDRESS(ROW(),COLUMN())))</formula>
    </cfRule>
  </conditionalFormatting>
  <conditionalFormatting sqref="AP37:AV38">
    <cfRule type="expression" dxfId="823" priority="116">
      <formula>INDIRECT(ADDRESS(ROW(),COLUMN()))=TRUNC(INDIRECT(ADDRESS(ROW(),COLUMN())))</formula>
    </cfRule>
  </conditionalFormatting>
  <conditionalFormatting sqref="AW37:AY38">
    <cfRule type="expression" dxfId="822" priority="114">
      <formula>INDIRECT(ADDRESS(ROW(),COLUMN()))=TRUNC(INDIRECT(ADDRESS(ROW(),COLUMN())))</formula>
    </cfRule>
  </conditionalFormatting>
  <conditionalFormatting sqref="AZ37:BC38">
    <cfRule type="expression" dxfId="821" priority="113">
      <formula>INDIRECT(ADDRESS(ROW(),COLUMN()))=TRUNC(INDIRECT(ADDRESS(ROW(),COLUMN())))</formula>
    </cfRule>
  </conditionalFormatting>
  <conditionalFormatting sqref="U40:AA41">
    <cfRule type="expression" dxfId="820" priority="111">
      <formula>INDIRECT(ADDRESS(ROW(),COLUMN()))=TRUNC(INDIRECT(ADDRESS(ROW(),COLUMN())))</formula>
    </cfRule>
  </conditionalFormatting>
  <conditionalFormatting sqref="AB40:AH41">
    <cfRule type="expression" dxfId="819" priority="109">
      <formula>INDIRECT(ADDRESS(ROW(),COLUMN()))=TRUNC(INDIRECT(ADDRESS(ROW(),COLUMN())))</formula>
    </cfRule>
  </conditionalFormatting>
  <conditionalFormatting sqref="AI40:AO41">
    <cfRule type="expression" dxfId="818" priority="107">
      <formula>INDIRECT(ADDRESS(ROW(),COLUMN()))=TRUNC(INDIRECT(ADDRESS(ROW(),COLUMN())))</formula>
    </cfRule>
  </conditionalFormatting>
  <conditionalFormatting sqref="AP40:AV41">
    <cfRule type="expression" dxfId="817" priority="105">
      <formula>INDIRECT(ADDRESS(ROW(),COLUMN()))=TRUNC(INDIRECT(ADDRESS(ROW(),COLUMN())))</formula>
    </cfRule>
  </conditionalFormatting>
  <conditionalFormatting sqref="AW40:AY41">
    <cfRule type="expression" dxfId="816" priority="103">
      <formula>INDIRECT(ADDRESS(ROW(),COLUMN()))=TRUNC(INDIRECT(ADDRESS(ROW(),COLUMN())))</formula>
    </cfRule>
  </conditionalFormatting>
  <conditionalFormatting sqref="AZ40:BC41">
    <cfRule type="expression" dxfId="815" priority="102">
      <formula>INDIRECT(ADDRESS(ROW(),COLUMN()))=TRUNC(INDIRECT(ADDRESS(ROW(),COLUMN())))</formula>
    </cfRule>
  </conditionalFormatting>
  <conditionalFormatting sqref="U43:AA44">
    <cfRule type="expression" dxfId="814" priority="100">
      <formula>INDIRECT(ADDRESS(ROW(),COLUMN()))=TRUNC(INDIRECT(ADDRESS(ROW(),COLUMN())))</formula>
    </cfRule>
  </conditionalFormatting>
  <conditionalFormatting sqref="AB43:AH44">
    <cfRule type="expression" dxfId="813" priority="98">
      <formula>INDIRECT(ADDRESS(ROW(),COLUMN()))=TRUNC(INDIRECT(ADDRESS(ROW(),COLUMN())))</formula>
    </cfRule>
  </conditionalFormatting>
  <conditionalFormatting sqref="AI43:AO44">
    <cfRule type="expression" dxfId="812" priority="96">
      <formula>INDIRECT(ADDRESS(ROW(),COLUMN()))=TRUNC(INDIRECT(ADDRESS(ROW(),COLUMN())))</formula>
    </cfRule>
  </conditionalFormatting>
  <conditionalFormatting sqref="AP43:AV44">
    <cfRule type="expression" dxfId="811" priority="94">
      <formula>INDIRECT(ADDRESS(ROW(),COLUMN()))=TRUNC(INDIRECT(ADDRESS(ROW(),COLUMN())))</formula>
    </cfRule>
  </conditionalFormatting>
  <conditionalFormatting sqref="AW43:AY44">
    <cfRule type="expression" dxfId="810" priority="92">
      <formula>INDIRECT(ADDRESS(ROW(),COLUMN()))=TRUNC(INDIRECT(ADDRESS(ROW(),COLUMN())))</formula>
    </cfRule>
  </conditionalFormatting>
  <conditionalFormatting sqref="AZ43:BC44">
    <cfRule type="expression" dxfId="809" priority="91">
      <formula>INDIRECT(ADDRESS(ROW(),COLUMN()))=TRUNC(INDIRECT(ADDRESS(ROW(),COLUMN())))</formula>
    </cfRule>
  </conditionalFormatting>
  <conditionalFormatting sqref="U46:AA47">
    <cfRule type="expression" dxfId="808" priority="89">
      <formula>INDIRECT(ADDRESS(ROW(),COLUMN()))=TRUNC(INDIRECT(ADDRESS(ROW(),COLUMN())))</formula>
    </cfRule>
  </conditionalFormatting>
  <conditionalFormatting sqref="AB46:AH47">
    <cfRule type="expression" dxfId="807" priority="87">
      <formula>INDIRECT(ADDRESS(ROW(),COLUMN()))=TRUNC(INDIRECT(ADDRESS(ROW(),COLUMN())))</formula>
    </cfRule>
  </conditionalFormatting>
  <conditionalFormatting sqref="AI46:AO47">
    <cfRule type="expression" dxfId="806" priority="85">
      <formula>INDIRECT(ADDRESS(ROW(),COLUMN()))=TRUNC(INDIRECT(ADDRESS(ROW(),COLUMN())))</formula>
    </cfRule>
  </conditionalFormatting>
  <conditionalFormatting sqref="AP46:AV47">
    <cfRule type="expression" dxfId="805" priority="83">
      <formula>INDIRECT(ADDRESS(ROW(),COLUMN()))=TRUNC(INDIRECT(ADDRESS(ROW(),COLUMN())))</formula>
    </cfRule>
  </conditionalFormatting>
  <conditionalFormatting sqref="AW46:AY47">
    <cfRule type="expression" dxfId="804" priority="81">
      <formula>INDIRECT(ADDRESS(ROW(),COLUMN()))=TRUNC(INDIRECT(ADDRESS(ROW(),COLUMN())))</formula>
    </cfRule>
  </conditionalFormatting>
  <conditionalFormatting sqref="AZ46:BC47">
    <cfRule type="expression" dxfId="803" priority="80">
      <formula>INDIRECT(ADDRESS(ROW(),COLUMN()))=TRUNC(INDIRECT(ADDRESS(ROW(),COLUMN())))</formula>
    </cfRule>
  </conditionalFormatting>
  <conditionalFormatting sqref="U49:AA50">
    <cfRule type="expression" dxfId="802" priority="78">
      <formula>INDIRECT(ADDRESS(ROW(),COLUMN()))=TRUNC(INDIRECT(ADDRESS(ROW(),COLUMN())))</formula>
    </cfRule>
  </conditionalFormatting>
  <conditionalFormatting sqref="AB49:AH50">
    <cfRule type="expression" dxfId="801" priority="76">
      <formula>INDIRECT(ADDRESS(ROW(),COLUMN()))=TRUNC(INDIRECT(ADDRESS(ROW(),COLUMN())))</formula>
    </cfRule>
  </conditionalFormatting>
  <conditionalFormatting sqref="AI49:AO50">
    <cfRule type="expression" dxfId="800" priority="74">
      <formula>INDIRECT(ADDRESS(ROW(),COLUMN()))=TRUNC(INDIRECT(ADDRESS(ROW(),COLUMN())))</formula>
    </cfRule>
  </conditionalFormatting>
  <conditionalFormatting sqref="AP49:AV50">
    <cfRule type="expression" dxfId="799" priority="72">
      <formula>INDIRECT(ADDRESS(ROW(),COLUMN()))=TRUNC(INDIRECT(ADDRESS(ROW(),COLUMN())))</formula>
    </cfRule>
  </conditionalFormatting>
  <conditionalFormatting sqref="AW49:AY50">
    <cfRule type="expression" dxfId="798" priority="70">
      <formula>INDIRECT(ADDRESS(ROW(),COLUMN()))=TRUNC(INDIRECT(ADDRESS(ROW(),COLUMN())))</formula>
    </cfRule>
  </conditionalFormatting>
  <conditionalFormatting sqref="AZ49:BC50">
    <cfRule type="expression" dxfId="797" priority="69">
      <formula>INDIRECT(ADDRESS(ROW(),COLUMN()))=TRUNC(INDIRECT(ADDRESS(ROW(),COLUMN())))</formula>
    </cfRule>
  </conditionalFormatting>
  <conditionalFormatting sqref="U52:AA53">
    <cfRule type="expression" dxfId="796" priority="67">
      <formula>INDIRECT(ADDRESS(ROW(),COLUMN()))=TRUNC(INDIRECT(ADDRESS(ROW(),COLUMN())))</formula>
    </cfRule>
  </conditionalFormatting>
  <conditionalFormatting sqref="AB52:AH53">
    <cfRule type="expression" dxfId="795" priority="65">
      <formula>INDIRECT(ADDRESS(ROW(),COLUMN()))=TRUNC(INDIRECT(ADDRESS(ROW(),COLUMN())))</formula>
    </cfRule>
  </conditionalFormatting>
  <conditionalFormatting sqref="AI52:AO53">
    <cfRule type="expression" dxfId="794" priority="63">
      <formula>INDIRECT(ADDRESS(ROW(),COLUMN()))=TRUNC(INDIRECT(ADDRESS(ROW(),COLUMN())))</formula>
    </cfRule>
  </conditionalFormatting>
  <conditionalFormatting sqref="AP52:AV53">
    <cfRule type="expression" dxfId="793" priority="61">
      <formula>INDIRECT(ADDRESS(ROW(),COLUMN()))=TRUNC(INDIRECT(ADDRESS(ROW(),COLUMN())))</formula>
    </cfRule>
  </conditionalFormatting>
  <conditionalFormatting sqref="AW52:AY53">
    <cfRule type="expression" dxfId="792" priority="59">
      <formula>INDIRECT(ADDRESS(ROW(),COLUMN()))=TRUNC(INDIRECT(ADDRESS(ROW(),COLUMN())))</formula>
    </cfRule>
  </conditionalFormatting>
  <conditionalFormatting sqref="AZ52:BC53">
    <cfRule type="expression" dxfId="791" priority="58">
      <formula>INDIRECT(ADDRESS(ROW(),COLUMN()))=TRUNC(INDIRECT(ADDRESS(ROW(),COLUMN())))</formula>
    </cfRule>
  </conditionalFormatting>
  <conditionalFormatting sqref="U55:AA56">
    <cfRule type="expression" dxfId="790" priority="56">
      <formula>INDIRECT(ADDRESS(ROW(),COLUMN()))=TRUNC(INDIRECT(ADDRESS(ROW(),COLUMN())))</formula>
    </cfRule>
  </conditionalFormatting>
  <conditionalFormatting sqref="AB55:AH56">
    <cfRule type="expression" dxfId="789" priority="54">
      <formula>INDIRECT(ADDRESS(ROW(),COLUMN()))=TRUNC(INDIRECT(ADDRESS(ROW(),COLUMN())))</formula>
    </cfRule>
  </conditionalFormatting>
  <conditionalFormatting sqref="AI55:AO56">
    <cfRule type="expression" dxfId="788" priority="52">
      <formula>INDIRECT(ADDRESS(ROW(),COLUMN()))=TRUNC(INDIRECT(ADDRESS(ROW(),COLUMN())))</formula>
    </cfRule>
  </conditionalFormatting>
  <conditionalFormatting sqref="AP55:AV56">
    <cfRule type="expression" dxfId="787" priority="50">
      <formula>INDIRECT(ADDRESS(ROW(),COLUMN()))=TRUNC(INDIRECT(ADDRESS(ROW(),COLUMN())))</formula>
    </cfRule>
  </conditionalFormatting>
  <conditionalFormatting sqref="AW55:AY56">
    <cfRule type="expression" dxfId="786" priority="48">
      <formula>INDIRECT(ADDRESS(ROW(),COLUMN()))=TRUNC(INDIRECT(ADDRESS(ROW(),COLUMN())))</formula>
    </cfRule>
  </conditionalFormatting>
  <conditionalFormatting sqref="AZ55:BC56">
    <cfRule type="expression" dxfId="785" priority="47">
      <formula>INDIRECT(ADDRESS(ROW(),COLUMN()))=TRUNC(INDIRECT(ADDRESS(ROW(),COLUMN())))</formula>
    </cfRule>
  </conditionalFormatting>
  <conditionalFormatting sqref="U58:AA59">
    <cfRule type="expression" dxfId="784" priority="45">
      <formula>INDIRECT(ADDRESS(ROW(),COLUMN()))=TRUNC(INDIRECT(ADDRESS(ROW(),COLUMN())))</formula>
    </cfRule>
  </conditionalFormatting>
  <conditionalFormatting sqref="AB58:AH59">
    <cfRule type="expression" dxfId="783" priority="43">
      <formula>INDIRECT(ADDRESS(ROW(),COLUMN()))=TRUNC(INDIRECT(ADDRESS(ROW(),COLUMN())))</formula>
    </cfRule>
  </conditionalFormatting>
  <conditionalFormatting sqref="AI58:AO59">
    <cfRule type="expression" dxfId="782" priority="41">
      <formula>INDIRECT(ADDRESS(ROW(),COLUMN()))=TRUNC(INDIRECT(ADDRESS(ROW(),COLUMN())))</formula>
    </cfRule>
  </conditionalFormatting>
  <conditionalFormatting sqref="AP58:AV59">
    <cfRule type="expression" dxfId="781" priority="39">
      <formula>INDIRECT(ADDRESS(ROW(),COLUMN()))=TRUNC(INDIRECT(ADDRESS(ROW(),COLUMN())))</formula>
    </cfRule>
  </conditionalFormatting>
  <conditionalFormatting sqref="AW58:AY59">
    <cfRule type="expression" dxfId="780" priority="37">
      <formula>INDIRECT(ADDRESS(ROW(),COLUMN()))=TRUNC(INDIRECT(ADDRESS(ROW(),COLUMN())))</formula>
    </cfRule>
  </conditionalFormatting>
  <conditionalFormatting sqref="AZ58:BC59">
    <cfRule type="expression" dxfId="779" priority="36">
      <formula>INDIRECT(ADDRESS(ROW(),COLUMN()))=TRUNC(INDIRECT(ADDRESS(ROW(),COLUMN())))</formula>
    </cfRule>
  </conditionalFormatting>
  <conditionalFormatting sqref="U61:AA62">
    <cfRule type="expression" dxfId="778" priority="34">
      <formula>INDIRECT(ADDRESS(ROW(),COLUMN()))=TRUNC(INDIRECT(ADDRESS(ROW(),COLUMN())))</formula>
    </cfRule>
  </conditionalFormatting>
  <conditionalFormatting sqref="AB61:AH62">
    <cfRule type="expression" dxfId="777" priority="32">
      <formula>INDIRECT(ADDRESS(ROW(),COLUMN()))=TRUNC(INDIRECT(ADDRESS(ROW(),COLUMN())))</formula>
    </cfRule>
  </conditionalFormatting>
  <conditionalFormatting sqref="AI61:AO62">
    <cfRule type="expression" dxfId="776" priority="30">
      <formula>INDIRECT(ADDRESS(ROW(),COLUMN()))=TRUNC(INDIRECT(ADDRESS(ROW(),COLUMN())))</formula>
    </cfRule>
  </conditionalFormatting>
  <conditionalFormatting sqref="AP61:AV62">
    <cfRule type="expression" dxfId="775" priority="28">
      <formula>INDIRECT(ADDRESS(ROW(),COLUMN()))=TRUNC(INDIRECT(ADDRESS(ROW(),COLUMN())))</formula>
    </cfRule>
  </conditionalFormatting>
  <conditionalFormatting sqref="AW61:AY62">
    <cfRule type="expression" dxfId="774" priority="26">
      <formula>INDIRECT(ADDRESS(ROW(),COLUMN()))=TRUNC(INDIRECT(ADDRESS(ROW(),COLUMN())))</formula>
    </cfRule>
  </conditionalFormatting>
  <conditionalFormatting sqref="AZ61:BC62">
    <cfRule type="expression" dxfId="773" priority="25">
      <formula>INDIRECT(ADDRESS(ROW(),COLUMN()))=TRUNC(INDIRECT(ADDRESS(ROW(),COLUMN())))</formula>
    </cfRule>
  </conditionalFormatting>
  <conditionalFormatting sqref="U64:AA65">
    <cfRule type="expression" dxfId="772" priority="23">
      <formula>INDIRECT(ADDRESS(ROW(),COLUMN()))=TRUNC(INDIRECT(ADDRESS(ROW(),COLUMN())))</formula>
    </cfRule>
  </conditionalFormatting>
  <conditionalFormatting sqref="AB64:AH65">
    <cfRule type="expression" dxfId="771" priority="21">
      <formula>INDIRECT(ADDRESS(ROW(),COLUMN()))=TRUNC(INDIRECT(ADDRESS(ROW(),COLUMN())))</formula>
    </cfRule>
  </conditionalFormatting>
  <conditionalFormatting sqref="AI64:AO65">
    <cfRule type="expression" dxfId="770" priority="19">
      <formula>INDIRECT(ADDRESS(ROW(),COLUMN()))=TRUNC(INDIRECT(ADDRESS(ROW(),COLUMN())))</formula>
    </cfRule>
  </conditionalFormatting>
  <conditionalFormatting sqref="AP64:AV65">
    <cfRule type="expression" dxfId="769" priority="17">
      <formula>INDIRECT(ADDRESS(ROW(),COLUMN()))=TRUNC(INDIRECT(ADDRESS(ROW(),COLUMN())))</formula>
    </cfRule>
  </conditionalFormatting>
  <conditionalFormatting sqref="AW64:AY65">
    <cfRule type="expression" dxfId="768" priority="15">
      <formula>INDIRECT(ADDRESS(ROW(),COLUMN()))=TRUNC(INDIRECT(ADDRESS(ROW(),COLUMN())))</formula>
    </cfRule>
  </conditionalFormatting>
  <conditionalFormatting sqref="AZ64:BC65">
    <cfRule type="expression" dxfId="767" priority="14">
      <formula>INDIRECT(ADDRESS(ROW(),COLUMN()))=TRUNC(INDIRECT(ADDRESS(ROW(),COLUMN())))</formula>
    </cfRule>
  </conditionalFormatting>
  <conditionalFormatting sqref="U67:AA68">
    <cfRule type="expression" dxfId="766" priority="12">
      <formula>INDIRECT(ADDRESS(ROW(),COLUMN()))=TRUNC(INDIRECT(ADDRESS(ROW(),COLUMN())))</formula>
    </cfRule>
  </conditionalFormatting>
  <conditionalFormatting sqref="AB67:AH68">
    <cfRule type="expression" dxfId="765" priority="10">
      <formula>INDIRECT(ADDRESS(ROW(),COLUMN()))=TRUNC(INDIRECT(ADDRESS(ROW(),COLUMN())))</formula>
    </cfRule>
  </conditionalFormatting>
  <conditionalFormatting sqref="AI67:AO68">
    <cfRule type="expression" dxfId="764" priority="8">
      <formula>INDIRECT(ADDRESS(ROW(),COLUMN()))=TRUNC(INDIRECT(ADDRESS(ROW(),COLUMN())))</formula>
    </cfRule>
  </conditionalFormatting>
  <conditionalFormatting sqref="AP67:AV68">
    <cfRule type="expression" dxfId="763" priority="6">
      <formula>INDIRECT(ADDRESS(ROW(),COLUMN()))=TRUNC(INDIRECT(ADDRESS(ROW(),COLUMN())))</formula>
    </cfRule>
  </conditionalFormatting>
  <conditionalFormatting sqref="AW67:AY68">
    <cfRule type="expression" dxfId="762" priority="4">
      <formula>INDIRECT(ADDRESS(ROW(),COLUMN()))=TRUNC(INDIRECT(ADDRESS(ROW(),COLUMN())))</formula>
    </cfRule>
  </conditionalFormatting>
  <conditionalFormatting sqref="AZ67:BC68">
    <cfRule type="expression" dxfId="761"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410" t="s">
        <v>34</v>
      </c>
      <c r="G4" s="410"/>
      <c r="H4" s="410"/>
      <c r="I4" s="410"/>
      <c r="J4" s="410"/>
      <c r="K4" s="410"/>
      <c r="L4" s="410"/>
      <c r="N4" s="410" t="s">
        <v>65</v>
      </c>
      <c r="O4" s="410"/>
      <c r="P4" s="410"/>
      <c r="R4" s="410" t="s">
        <v>64</v>
      </c>
      <c r="S4" s="410"/>
      <c r="T4" s="410"/>
      <c r="U4" s="410"/>
      <c r="V4" s="410"/>
      <c r="W4" s="410"/>
      <c r="X4" s="410"/>
      <c r="Z4" s="163" t="s">
        <v>74</v>
      </c>
      <c r="AB4" s="410"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410"/>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410" t="s">
        <v>34</v>
      </c>
      <c r="G4" s="410"/>
      <c r="H4" s="410"/>
      <c r="I4" s="410"/>
      <c r="J4" s="410"/>
      <c r="K4" s="410"/>
      <c r="L4" s="410"/>
      <c r="N4" s="410" t="s">
        <v>65</v>
      </c>
      <c r="O4" s="410"/>
      <c r="P4" s="410"/>
      <c r="R4" s="410" t="s">
        <v>64</v>
      </c>
      <c r="S4" s="410"/>
      <c r="T4" s="410"/>
      <c r="U4" s="410"/>
      <c r="V4" s="410"/>
      <c r="W4" s="410"/>
      <c r="X4" s="410"/>
      <c r="Z4" s="163" t="s">
        <v>74</v>
      </c>
      <c r="AB4" s="410"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410"/>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14" t="s">
        <v>84</v>
      </c>
      <c r="C15" s="198" t="s">
        <v>78</v>
      </c>
      <c r="D15" s="199" t="s">
        <v>79</v>
      </c>
      <c r="E15" s="199" t="s">
        <v>77</v>
      </c>
      <c r="F15" s="200" t="s">
        <v>81</v>
      </c>
      <c r="G15" s="200" t="s">
        <v>81</v>
      </c>
      <c r="H15" s="200" t="s">
        <v>81</v>
      </c>
      <c r="I15" s="200" t="s">
        <v>81</v>
      </c>
      <c r="J15" s="200" t="s">
        <v>81</v>
      </c>
      <c r="K15" s="200" t="s">
        <v>81</v>
      </c>
      <c r="L15" s="201" t="s">
        <v>81</v>
      </c>
    </row>
    <row r="16" spans="2:12" x14ac:dyDescent="0.45">
      <c r="B16" s="415"/>
      <c r="C16" s="202" t="s">
        <v>81</v>
      </c>
      <c r="D16" s="200" t="s">
        <v>80</v>
      </c>
      <c r="E16" s="200" t="s">
        <v>198</v>
      </c>
      <c r="F16" s="200" t="s">
        <v>81</v>
      </c>
      <c r="G16" s="200" t="s">
        <v>81</v>
      </c>
      <c r="H16" s="200" t="s">
        <v>81</v>
      </c>
      <c r="I16" s="200" t="s">
        <v>81</v>
      </c>
      <c r="J16" s="200" t="s">
        <v>81</v>
      </c>
      <c r="K16" s="200" t="s">
        <v>81</v>
      </c>
      <c r="L16" s="201" t="s">
        <v>81</v>
      </c>
    </row>
    <row r="17" spans="2:12" x14ac:dyDescent="0.45">
      <c r="B17" s="415"/>
      <c r="C17" s="202" t="s">
        <v>81</v>
      </c>
      <c r="D17" s="200" t="s">
        <v>19</v>
      </c>
      <c r="E17" s="200" t="s">
        <v>199</v>
      </c>
      <c r="F17" s="200" t="s">
        <v>81</v>
      </c>
      <c r="G17" s="200" t="s">
        <v>81</v>
      </c>
      <c r="H17" s="200" t="s">
        <v>81</v>
      </c>
      <c r="I17" s="200" t="s">
        <v>81</v>
      </c>
      <c r="J17" s="200" t="s">
        <v>81</v>
      </c>
      <c r="K17" s="200" t="s">
        <v>81</v>
      </c>
      <c r="L17" s="201" t="s">
        <v>81</v>
      </c>
    </row>
    <row r="18" spans="2:12" x14ac:dyDescent="0.45">
      <c r="B18" s="415"/>
      <c r="C18" s="202" t="s">
        <v>81</v>
      </c>
      <c r="D18" s="200" t="s">
        <v>106</v>
      </c>
      <c r="E18" s="200" t="s">
        <v>106</v>
      </c>
      <c r="F18" s="200" t="s">
        <v>81</v>
      </c>
      <c r="G18" s="200" t="s">
        <v>81</v>
      </c>
      <c r="H18" s="200" t="s">
        <v>81</v>
      </c>
      <c r="I18" s="200" t="s">
        <v>81</v>
      </c>
      <c r="J18" s="200" t="s">
        <v>81</v>
      </c>
      <c r="K18" s="200" t="s">
        <v>81</v>
      </c>
      <c r="L18" s="201" t="s">
        <v>81</v>
      </c>
    </row>
    <row r="19" spans="2:12" x14ac:dyDescent="0.45">
      <c r="B19" s="415"/>
      <c r="C19" s="202" t="s">
        <v>148</v>
      </c>
      <c r="D19" s="200" t="s">
        <v>81</v>
      </c>
      <c r="E19" s="200" t="s">
        <v>81</v>
      </c>
      <c r="F19" s="200" t="s">
        <v>81</v>
      </c>
      <c r="G19" s="200" t="s">
        <v>81</v>
      </c>
      <c r="H19" s="200" t="s">
        <v>81</v>
      </c>
      <c r="I19" s="200" t="s">
        <v>81</v>
      </c>
      <c r="J19" s="200" t="s">
        <v>81</v>
      </c>
      <c r="K19" s="200" t="s">
        <v>81</v>
      </c>
      <c r="L19" s="201" t="s">
        <v>81</v>
      </c>
    </row>
    <row r="20" spans="2:12" x14ac:dyDescent="0.45">
      <c r="B20" s="415"/>
      <c r="C20" s="202" t="s">
        <v>148</v>
      </c>
      <c r="D20" s="200" t="s">
        <v>81</v>
      </c>
      <c r="E20" s="200" t="s">
        <v>81</v>
      </c>
      <c r="F20" s="200" t="s">
        <v>81</v>
      </c>
      <c r="G20" s="200" t="s">
        <v>81</v>
      </c>
      <c r="H20" s="200" t="s">
        <v>81</v>
      </c>
      <c r="I20" s="200" t="s">
        <v>81</v>
      </c>
      <c r="J20" s="200" t="s">
        <v>81</v>
      </c>
      <c r="K20" s="200" t="s">
        <v>81</v>
      </c>
      <c r="L20" s="201" t="s">
        <v>81</v>
      </c>
    </row>
    <row r="21" spans="2:12" x14ac:dyDescent="0.45">
      <c r="B21" s="415"/>
      <c r="C21" s="202" t="s">
        <v>148</v>
      </c>
      <c r="D21" s="200" t="s">
        <v>81</v>
      </c>
      <c r="E21" s="200" t="s">
        <v>81</v>
      </c>
      <c r="F21" s="200" t="s">
        <v>81</v>
      </c>
      <c r="G21" s="200" t="s">
        <v>81</v>
      </c>
      <c r="H21" s="200" t="s">
        <v>81</v>
      </c>
      <c r="I21" s="200" t="s">
        <v>81</v>
      </c>
      <c r="J21" s="200" t="s">
        <v>81</v>
      </c>
      <c r="K21" s="200" t="s">
        <v>81</v>
      </c>
      <c r="L21" s="201" t="s">
        <v>81</v>
      </c>
    </row>
    <row r="22" spans="2:12" x14ac:dyDescent="0.45">
      <c r="B22" s="415"/>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16"/>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17</vt:i4>
      </vt:variant>
    </vt:vector>
  </HeadingPairs>
  <TitlesOfParts>
    <vt:vector size="25" baseType="lpstr">
      <vt:lpstr>認知症対応型共同生活介護（ユニット１）</vt:lpstr>
      <vt:lpstr>認知症対応型共同生活介護（ユニット２）</vt:lpstr>
      <vt:lpstr>認知症対応型共同生活介護(50人)</vt:lpstr>
      <vt:lpstr>記入方法</vt:lpstr>
      <vt:lpstr>【記載例】認知症対応型共同生活介護</vt:lpstr>
      <vt:lpstr>シフト記号表（勤務時間帯）</vt:lpstr>
      <vt:lpstr>【記載例】シフト記号表</vt:lpstr>
      <vt:lpstr>プルダウン・リスト</vt:lpstr>
      <vt:lpstr>'シフト記号表（勤務時間帯）'!【記載例】シフト記号</vt:lpstr>
      <vt:lpstr>【記載例】シフト記号</vt:lpstr>
      <vt:lpstr>【記載例】シフト記号表!Print_Area</vt:lpstr>
      <vt:lpstr>【記載例】認知症対応型共同生活介護!Print_Area</vt:lpstr>
      <vt:lpstr>'シフト記号表（勤務時間帯）'!Print_Area</vt:lpstr>
      <vt:lpstr>記入方法!Print_Area</vt:lpstr>
      <vt:lpstr>'認知症対応型共同生活介護(50人)'!Print_Area</vt:lpstr>
      <vt:lpstr>'認知症対応型共同生活介護（ユニット１）'!Print_Area</vt:lpstr>
      <vt:lpstr>'認知症対応型共同生活介護（ユニット２）'!Print_Area</vt:lpstr>
      <vt:lpstr>'認知症対応型共同生活介護(50人)'!Print_Titles</vt:lpstr>
      <vt:lpstr>'認知症対応型共同生活介護（ユニット１）'!Print_Titles</vt:lpstr>
      <vt:lpstr>'認知症対応型共同生活介護（ユニット２）'!Print_Titles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江口　愛子</cp:lastModifiedBy>
  <cp:lastPrinted>2021-02-24T10:20:04Z</cp:lastPrinted>
  <dcterms:created xsi:type="dcterms:W3CDTF">2020-01-28T01:12:50Z</dcterms:created>
  <dcterms:modified xsi:type="dcterms:W3CDTF">2024-03-28T23:51:47Z</dcterms:modified>
</cp:coreProperties>
</file>