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65521" windowWidth="9510" windowHeight="11400" activeTab="0"/>
  </bookViews>
  <sheets>
    <sheet name="H26.3.1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<sst xmlns="http://schemas.openxmlformats.org/spreadsheetml/2006/main" count="58" uniqueCount="55">
  <si>
    <t>男　性</t>
  </si>
  <si>
    <t>女　性</t>
  </si>
  <si>
    <t>合　計</t>
  </si>
  <si>
    <t>世帯数</t>
  </si>
  <si>
    <t>江田島町</t>
  </si>
  <si>
    <t>中　央</t>
  </si>
  <si>
    <t>鷲　部</t>
  </si>
  <si>
    <t>江　南</t>
  </si>
  <si>
    <t>秋　月</t>
  </si>
  <si>
    <t>小　用</t>
  </si>
  <si>
    <t>切　串</t>
  </si>
  <si>
    <t>幸ノ浦</t>
  </si>
  <si>
    <t>大　須</t>
  </si>
  <si>
    <t>津久茂</t>
  </si>
  <si>
    <t>宮ノ原</t>
  </si>
  <si>
    <t>古鷹寮官舎・幹部隊舎・第一術科学校・幹部候補生学校</t>
  </si>
  <si>
    <t>能美町</t>
  </si>
  <si>
    <t>鹿　川</t>
  </si>
  <si>
    <t>中　町</t>
  </si>
  <si>
    <t>高　田</t>
  </si>
  <si>
    <t>沖美町</t>
  </si>
  <si>
    <t>岡大王</t>
  </si>
  <si>
    <t>畑</t>
  </si>
  <si>
    <t>是　長</t>
  </si>
  <si>
    <t>三　吉</t>
  </si>
  <si>
    <t>高　祖</t>
  </si>
  <si>
    <t>美　能</t>
  </si>
  <si>
    <t>大柿町</t>
  </si>
  <si>
    <t>深　江</t>
  </si>
  <si>
    <t>大　原</t>
  </si>
  <si>
    <t>小古江</t>
  </si>
  <si>
    <t>大　君</t>
  </si>
  <si>
    <t>柿　浦</t>
  </si>
  <si>
    <t>飛渡瀬</t>
  </si>
  <si>
    <t>外国人</t>
  </si>
  <si>
    <t>江田島町人口（外国人含む）</t>
  </si>
  <si>
    <t>能美町人口（外国人含む）</t>
  </si>
  <si>
    <t>沖美町人口（外国人含む）</t>
  </si>
  <si>
    <t>大柿町人口（外国人含む）</t>
  </si>
  <si>
    <t>　高齢化率</t>
  </si>
  <si>
    <t>65歳以上人口</t>
  </si>
  <si>
    <t>（外国人除く）</t>
  </si>
  <si>
    <t>対人口前月比</t>
  </si>
  <si>
    <t>日本人</t>
  </si>
  <si>
    <t>外国人含む</t>
  </si>
  <si>
    <t>日本人合計</t>
  </si>
  <si>
    <t>外国人合計</t>
  </si>
  <si>
    <t>住基人口</t>
  </si>
  <si>
    <t>人口合計</t>
  </si>
  <si>
    <t>-23</t>
  </si>
  <si>
    <t>-54</t>
  </si>
  <si>
    <t>10,125人</t>
  </si>
  <si>
    <t>-77</t>
  </si>
  <si>
    <t>-47</t>
  </si>
  <si>
    <t>平成26年3月1日分　住民基本台帳人口・世帯数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</si>
</sst>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sz val="11"/>
      <name val="ＭＳ 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mbria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99CC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176" fontId="2" fillId="33" borderId="10" xfId="0" applyNumberFormat="1" applyFont="1" applyFill="1" applyBorder="1" applyAlignment="1">
      <alignment vertical="center"/>
    </xf>
    <xf numFmtId="176" fontId="2" fillId="34" borderId="10" xfId="0" applyNumberFormat="1" applyFont="1" applyFill="1" applyBorder="1" applyAlignment="1">
      <alignment vertical="center"/>
    </xf>
    <xf numFmtId="0" fontId="0" fillId="0" borderId="0" xfId="0" applyAlignment="1">
      <alignment/>
    </xf>
    <xf numFmtId="176" fontId="3" fillId="0" borderId="10" xfId="0" applyNumberFormat="1" applyFont="1" applyBorder="1" applyAlignment="1">
      <alignment vertical="center"/>
    </xf>
    <xf numFmtId="10" fontId="0" fillId="0" borderId="0" xfId="0" applyNumberFormat="1" applyAlignment="1">
      <alignment/>
    </xf>
    <xf numFmtId="176" fontId="3" fillId="35" borderId="10" xfId="0" applyNumberFormat="1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10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35" borderId="10" xfId="0" applyFill="1" applyBorder="1" applyAlignment="1">
      <alignment/>
    </xf>
    <xf numFmtId="49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0" xfId="0" applyAlignment="1">
      <alignment horizontal="right" vertical="center"/>
    </xf>
    <xf numFmtId="0" fontId="0" fillId="35" borderId="10" xfId="0" applyFont="1" applyFill="1" applyBorder="1" applyAlignment="1">
      <alignment horizontal="center" vertical="center" shrinkToFit="1"/>
    </xf>
    <xf numFmtId="0" fontId="4" fillId="36" borderId="10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center" vertical="center" shrinkToFit="1"/>
    </xf>
    <xf numFmtId="176" fontId="2" fillId="36" borderId="10" xfId="0" applyNumberFormat="1" applyFont="1" applyFill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 shrinkToFit="1"/>
    </xf>
    <xf numFmtId="0" fontId="39" fillId="35" borderId="10" xfId="0" applyFont="1" applyFill="1" applyBorder="1" applyAlignment="1">
      <alignment horizontal="center" vertical="center" wrapText="1" shrinkToFit="1"/>
    </xf>
    <xf numFmtId="0" fontId="2" fillId="33" borderId="10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35" borderId="10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zoomScalePageLayoutView="0" workbookViewId="0" topLeftCell="A1">
      <selection activeCell="A2" sqref="A2:B2"/>
    </sheetView>
  </sheetViews>
  <sheetFormatPr defaultColWidth="9.00390625" defaultRowHeight="13.5"/>
  <cols>
    <col min="1" max="1" width="17.125" style="0" customWidth="1"/>
    <col min="2" max="2" width="28.875" style="4" customWidth="1"/>
    <col min="3" max="6" width="8.625" style="4" customWidth="1"/>
  </cols>
  <sheetData>
    <row r="1" spans="1:6" ht="18" customHeight="1">
      <c r="A1" s="33" t="s">
        <v>54</v>
      </c>
      <c r="B1" s="33"/>
      <c r="C1" s="33"/>
      <c r="D1" s="33"/>
      <c r="E1" s="33"/>
      <c r="F1" s="33"/>
    </row>
    <row r="2" spans="1:6" ht="13.5">
      <c r="A2" s="20"/>
      <c r="B2" s="20"/>
      <c r="C2" s="1" t="s">
        <v>0</v>
      </c>
      <c r="D2" s="1" t="s">
        <v>1</v>
      </c>
      <c r="E2" s="1" t="s">
        <v>2</v>
      </c>
      <c r="F2" s="1" t="s">
        <v>3</v>
      </c>
    </row>
    <row r="3" spans="1:6" ht="14.25">
      <c r="A3" s="23" t="s">
        <v>4</v>
      </c>
      <c r="B3" s="23"/>
      <c r="C3" s="2">
        <f>SUM(C4:C14)</f>
        <v>4540</v>
      </c>
      <c r="D3" s="2">
        <f>SUM(D4:D14)</f>
        <v>4678</v>
      </c>
      <c r="E3" s="2">
        <f>SUM(E4:E14)</f>
        <v>9218</v>
      </c>
      <c r="F3" s="2">
        <f>SUM(F4:F14)</f>
        <v>4771</v>
      </c>
    </row>
    <row r="4" spans="1:6" ht="13.5">
      <c r="A4" s="24" t="s">
        <v>5</v>
      </c>
      <c r="B4" s="24"/>
      <c r="C4" s="5">
        <v>670</v>
      </c>
      <c r="D4" s="5">
        <v>831</v>
      </c>
      <c r="E4" s="5">
        <f>C4+D4</f>
        <v>1501</v>
      </c>
      <c r="F4" s="5">
        <v>724</v>
      </c>
    </row>
    <row r="5" spans="1:6" ht="13.5">
      <c r="A5" s="24" t="s">
        <v>6</v>
      </c>
      <c r="B5" s="24"/>
      <c r="C5" s="5">
        <v>501</v>
      </c>
      <c r="D5" s="5">
        <v>446</v>
      </c>
      <c r="E5" s="5">
        <f aca="true" t="shared" si="0" ref="E5:E13">C5+D5</f>
        <v>947</v>
      </c>
      <c r="F5" s="5">
        <v>525</v>
      </c>
    </row>
    <row r="6" spans="1:6" ht="13.5">
      <c r="A6" s="24" t="s">
        <v>7</v>
      </c>
      <c r="B6" s="24"/>
      <c r="C6" s="5">
        <v>313</v>
      </c>
      <c r="D6" s="5">
        <v>300</v>
      </c>
      <c r="E6" s="5">
        <f t="shared" si="0"/>
        <v>613</v>
      </c>
      <c r="F6" s="5">
        <v>279</v>
      </c>
    </row>
    <row r="7" spans="1:6" ht="13.5">
      <c r="A7" s="24" t="s">
        <v>8</v>
      </c>
      <c r="B7" s="24"/>
      <c r="C7" s="5">
        <v>233</v>
      </c>
      <c r="D7" s="5">
        <v>296</v>
      </c>
      <c r="E7" s="5">
        <f t="shared" si="0"/>
        <v>529</v>
      </c>
      <c r="F7" s="5">
        <v>277</v>
      </c>
    </row>
    <row r="8" spans="1:6" ht="13.5">
      <c r="A8" s="24" t="s">
        <v>9</v>
      </c>
      <c r="B8" s="24"/>
      <c r="C8" s="5">
        <v>691</v>
      </c>
      <c r="D8" s="5">
        <v>816</v>
      </c>
      <c r="E8" s="5">
        <f t="shared" si="0"/>
        <v>1507</v>
      </c>
      <c r="F8" s="5">
        <v>762</v>
      </c>
    </row>
    <row r="9" spans="1:6" ht="13.5">
      <c r="A9" s="24" t="s">
        <v>10</v>
      </c>
      <c r="B9" s="24"/>
      <c r="C9" s="5">
        <v>869</v>
      </c>
      <c r="D9" s="5">
        <v>993</v>
      </c>
      <c r="E9" s="5">
        <f t="shared" si="0"/>
        <v>1862</v>
      </c>
      <c r="F9" s="5">
        <v>883</v>
      </c>
    </row>
    <row r="10" spans="1:6" ht="13.5">
      <c r="A10" s="24" t="s">
        <v>11</v>
      </c>
      <c r="B10" s="24"/>
      <c r="C10" s="5">
        <v>33</v>
      </c>
      <c r="D10" s="5">
        <v>40</v>
      </c>
      <c r="E10" s="5">
        <f t="shared" si="0"/>
        <v>73</v>
      </c>
      <c r="F10" s="5">
        <v>35</v>
      </c>
    </row>
    <row r="11" spans="1:6" ht="13.5">
      <c r="A11" s="24" t="s">
        <v>12</v>
      </c>
      <c r="B11" s="24"/>
      <c r="C11" s="5">
        <v>105</v>
      </c>
      <c r="D11" s="5">
        <v>127</v>
      </c>
      <c r="E11" s="5">
        <f t="shared" si="0"/>
        <v>232</v>
      </c>
      <c r="F11" s="5">
        <v>118</v>
      </c>
    </row>
    <row r="12" spans="1:6" ht="13.5">
      <c r="A12" s="24" t="s">
        <v>13</v>
      </c>
      <c r="B12" s="24"/>
      <c r="C12" s="5">
        <v>311</v>
      </c>
      <c r="D12" s="5">
        <v>310</v>
      </c>
      <c r="E12" s="5">
        <f t="shared" si="0"/>
        <v>621</v>
      </c>
      <c r="F12" s="5">
        <v>273</v>
      </c>
    </row>
    <row r="13" spans="1:6" ht="13.5">
      <c r="A13" s="24" t="s">
        <v>14</v>
      </c>
      <c r="B13" s="24"/>
      <c r="C13" s="5">
        <v>386</v>
      </c>
      <c r="D13" s="5">
        <v>483</v>
      </c>
      <c r="E13" s="5">
        <f t="shared" si="0"/>
        <v>869</v>
      </c>
      <c r="F13" s="5">
        <v>432</v>
      </c>
    </row>
    <row r="14" spans="1:6" ht="13.5">
      <c r="A14" s="25" t="s">
        <v>15</v>
      </c>
      <c r="B14" s="25"/>
      <c r="C14" s="5">
        <v>428</v>
      </c>
      <c r="D14" s="5">
        <v>36</v>
      </c>
      <c r="E14" s="5">
        <f>C14+D14</f>
        <v>464</v>
      </c>
      <c r="F14" s="5">
        <v>463</v>
      </c>
    </row>
    <row r="15" spans="1:6" ht="13.5">
      <c r="A15" s="26" t="s">
        <v>34</v>
      </c>
      <c r="B15" s="26"/>
      <c r="C15" s="7">
        <v>85</v>
      </c>
      <c r="D15" s="7">
        <v>92</v>
      </c>
      <c r="E15" s="7">
        <f>C15+D15</f>
        <v>177</v>
      </c>
      <c r="F15" s="7">
        <v>132</v>
      </c>
    </row>
    <row r="16" spans="1:6" ht="13.5">
      <c r="A16" s="26" t="s">
        <v>35</v>
      </c>
      <c r="B16" s="26"/>
      <c r="C16" s="7">
        <f>SUM(C4:C15)</f>
        <v>4625</v>
      </c>
      <c r="D16" s="7">
        <f>SUM(D4:D15)</f>
        <v>4770</v>
      </c>
      <c r="E16" s="7">
        <f>SUM(E4:E15)</f>
        <v>9395</v>
      </c>
      <c r="F16" s="7">
        <f>SUM(F4:F15)</f>
        <v>4903</v>
      </c>
    </row>
    <row r="17" spans="1:6" ht="14.25">
      <c r="A17" s="27" t="s">
        <v>16</v>
      </c>
      <c r="B17" s="27"/>
      <c r="C17" s="2">
        <f>SUM(C18:C20)</f>
        <v>2564</v>
      </c>
      <c r="D17" s="2">
        <f>SUM(D18:D20)</f>
        <v>2867</v>
      </c>
      <c r="E17" s="2">
        <f>SUM(E18:E20)</f>
        <v>5431</v>
      </c>
      <c r="F17" s="2">
        <f>SUM(F18:F20)</f>
        <v>2543</v>
      </c>
    </row>
    <row r="18" spans="1:6" ht="13.5">
      <c r="A18" s="28" t="s">
        <v>17</v>
      </c>
      <c r="B18" s="28"/>
      <c r="C18" s="5">
        <v>1003</v>
      </c>
      <c r="D18" s="5">
        <v>1109</v>
      </c>
      <c r="E18" s="5">
        <f>C18+D18</f>
        <v>2112</v>
      </c>
      <c r="F18" s="5">
        <v>987</v>
      </c>
    </row>
    <row r="19" spans="1:6" ht="13.5">
      <c r="A19" s="28" t="s">
        <v>18</v>
      </c>
      <c r="B19" s="28"/>
      <c r="C19" s="5">
        <v>1003</v>
      </c>
      <c r="D19" s="5">
        <v>1086</v>
      </c>
      <c r="E19" s="5">
        <f>C19+D19</f>
        <v>2089</v>
      </c>
      <c r="F19" s="5">
        <v>964</v>
      </c>
    </row>
    <row r="20" spans="1:6" ht="13.5">
      <c r="A20" s="28" t="s">
        <v>19</v>
      </c>
      <c r="B20" s="28"/>
      <c r="C20" s="5">
        <v>558</v>
      </c>
      <c r="D20" s="5">
        <v>672</v>
      </c>
      <c r="E20" s="5">
        <f>C20+D20</f>
        <v>1230</v>
      </c>
      <c r="F20" s="5">
        <v>592</v>
      </c>
    </row>
    <row r="21" spans="1:6" ht="13.5">
      <c r="A21" s="29" t="s">
        <v>34</v>
      </c>
      <c r="B21" s="29"/>
      <c r="C21" s="7">
        <v>82</v>
      </c>
      <c r="D21" s="7">
        <v>64</v>
      </c>
      <c r="E21" s="7">
        <f>C21+D21</f>
        <v>146</v>
      </c>
      <c r="F21" s="7">
        <v>124</v>
      </c>
    </row>
    <row r="22" spans="1:6" ht="13.5">
      <c r="A22" s="29" t="s">
        <v>36</v>
      </c>
      <c r="B22" s="29"/>
      <c r="C22" s="7">
        <f>SUM(C18:C21)</f>
        <v>2646</v>
      </c>
      <c r="D22" s="7">
        <f>SUM(D18:D21)</f>
        <v>2931</v>
      </c>
      <c r="E22" s="7">
        <f>SUM(E18:E21)</f>
        <v>5577</v>
      </c>
      <c r="F22" s="7">
        <f>SUM(F18:F21)</f>
        <v>2667</v>
      </c>
    </row>
    <row r="23" spans="1:6" ht="14.25">
      <c r="A23" s="27" t="s">
        <v>20</v>
      </c>
      <c r="B23" s="27"/>
      <c r="C23" s="2">
        <f>SUM(C24:C29)</f>
        <v>1532</v>
      </c>
      <c r="D23" s="2">
        <f>SUM(D24:D29)</f>
        <v>1730</v>
      </c>
      <c r="E23" s="2">
        <f>SUM(E24:E29)</f>
        <v>3262</v>
      </c>
      <c r="F23" s="2">
        <f>SUM(F24:F29)</f>
        <v>1647</v>
      </c>
    </row>
    <row r="24" spans="1:6" ht="13.5">
      <c r="A24" s="28" t="s">
        <v>21</v>
      </c>
      <c r="B24" s="28"/>
      <c r="C24" s="5">
        <v>224</v>
      </c>
      <c r="D24" s="5">
        <v>276</v>
      </c>
      <c r="E24" s="5">
        <f aca="true" t="shared" si="1" ref="E24:E31">C24+D24</f>
        <v>500</v>
      </c>
      <c r="F24" s="5">
        <v>272</v>
      </c>
    </row>
    <row r="25" spans="1:6" ht="13.5">
      <c r="A25" s="28" t="s">
        <v>22</v>
      </c>
      <c r="B25" s="28"/>
      <c r="C25" s="5">
        <v>140</v>
      </c>
      <c r="D25" s="5">
        <v>141</v>
      </c>
      <c r="E25" s="5">
        <f t="shared" si="1"/>
        <v>281</v>
      </c>
      <c r="F25" s="5">
        <v>150</v>
      </c>
    </row>
    <row r="26" spans="1:6" ht="13.5">
      <c r="A26" s="28" t="s">
        <v>23</v>
      </c>
      <c r="B26" s="28"/>
      <c r="C26" s="5">
        <v>258</v>
      </c>
      <c r="D26" s="5">
        <v>288</v>
      </c>
      <c r="E26" s="5">
        <f t="shared" si="1"/>
        <v>546</v>
      </c>
      <c r="F26" s="5">
        <v>292</v>
      </c>
    </row>
    <row r="27" spans="1:6" ht="13.5">
      <c r="A27" s="28" t="s">
        <v>24</v>
      </c>
      <c r="B27" s="28"/>
      <c r="C27" s="5">
        <v>516</v>
      </c>
      <c r="D27" s="5">
        <v>592</v>
      </c>
      <c r="E27" s="5">
        <f t="shared" si="1"/>
        <v>1108</v>
      </c>
      <c r="F27" s="5">
        <v>537</v>
      </c>
    </row>
    <row r="28" spans="1:6" ht="13.5">
      <c r="A28" s="28" t="s">
        <v>25</v>
      </c>
      <c r="B28" s="28"/>
      <c r="C28" s="5">
        <v>237</v>
      </c>
      <c r="D28" s="5">
        <v>251</v>
      </c>
      <c r="E28" s="5">
        <f t="shared" si="1"/>
        <v>488</v>
      </c>
      <c r="F28" s="5">
        <v>214</v>
      </c>
    </row>
    <row r="29" spans="1:6" ht="13.5">
      <c r="A29" s="28" t="s">
        <v>26</v>
      </c>
      <c r="B29" s="28"/>
      <c r="C29" s="5">
        <v>157</v>
      </c>
      <c r="D29" s="5">
        <v>182</v>
      </c>
      <c r="E29" s="5">
        <f t="shared" si="1"/>
        <v>339</v>
      </c>
      <c r="F29" s="5">
        <v>182</v>
      </c>
    </row>
    <row r="30" spans="1:6" ht="13.5">
      <c r="A30" s="29" t="s">
        <v>34</v>
      </c>
      <c r="B30" s="29"/>
      <c r="C30" s="7">
        <v>114</v>
      </c>
      <c r="D30" s="7">
        <v>41</v>
      </c>
      <c r="E30" s="7">
        <f t="shared" si="1"/>
        <v>155</v>
      </c>
      <c r="F30" s="7">
        <v>130</v>
      </c>
    </row>
    <row r="31" spans="1:6" ht="13.5">
      <c r="A31" s="29" t="s">
        <v>37</v>
      </c>
      <c r="B31" s="29"/>
      <c r="C31" s="7">
        <v>1646</v>
      </c>
      <c r="D31" s="7">
        <f>SUM(D24:D30)</f>
        <v>1771</v>
      </c>
      <c r="E31" s="7">
        <f t="shared" si="1"/>
        <v>3417</v>
      </c>
      <c r="F31" s="7">
        <f>SUM(F24:F30)</f>
        <v>1777</v>
      </c>
    </row>
    <row r="32" spans="1:6" ht="14.25">
      <c r="A32" s="27" t="s">
        <v>27</v>
      </c>
      <c r="B32" s="27"/>
      <c r="C32" s="2">
        <f>SUM(C33:C38)</f>
        <v>3591</v>
      </c>
      <c r="D32" s="2">
        <f>SUM(D33:D38)</f>
        <v>3906</v>
      </c>
      <c r="E32" s="2">
        <f>SUM(E33:E38)</f>
        <v>7497</v>
      </c>
      <c r="F32" s="2">
        <f>SUM(F33:F38)</f>
        <v>3649</v>
      </c>
    </row>
    <row r="33" spans="1:6" ht="13.5">
      <c r="A33" s="28" t="s">
        <v>28</v>
      </c>
      <c r="B33" s="28"/>
      <c r="C33" s="5">
        <v>358</v>
      </c>
      <c r="D33" s="5">
        <v>426</v>
      </c>
      <c r="E33" s="5">
        <f>C33+D33</f>
        <v>784</v>
      </c>
      <c r="F33" s="5">
        <v>408</v>
      </c>
    </row>
    <row r="34" spans="1:6" ht="13.5">
      <c r="A34" s="28" t="s">
        <v>29</v>
      </c>
      <c r="B34" s="28"/>
      <c r="C34" s="5">
        <v>1117</v>
      </c>
      <c r="D34" s="5">
        <v>1239</v>
      </c>
      <c r="E34" s="5">
        <f aca="true" t="shared" si="2" ref="E34:E39">SUM(C34:D34)</f>
        <v>2356</v>
      </c>
      <c r="F34" s="5">
        <v>1094</v>
      </c>
    </row>
    <row r="35" spans="1:6" ht="13.5">
      <c r="A35" s="28" t="s">
        <v>30</v>
      </c>
      <c r="B35" s="28"/>
      <c r="C35" s="5">
        <v>256</v>
      </c>
      <c r="D35" s="5">
        <v>248</v>
      </c>
      <c r="E35" s="5">
        <f t="shared" si="2"/>
        <v>504</v>
      </c>
      <c r="F35" s="5">
        <v>241</v>
      </c>
    </row>
    <row r="36" spans="1:6" ht="13.5">
      <c r="A36" s="28" t="s">
        <v>31</v>
      </c>
      <c r="B36" s="28"/>
      <c r="C36" s="5">
        <v>415</v>
      </c>
      <c r="D36" s="5">
        <v>461</v>
      </c>
      <c r="E36" s="5">
        <f t="shared" si="2"/>
        <v>876</v>
      </c>
      <c r="F36" s="5">
        <v>445</v>
      </c>
    </row>
    <row r="37" spans="1:6" ht="13.5">
      <c r="A37" s="28" t="s">
        <v>32</v>
      </c>
      <c r="B37" s="28"/>
      <c r="C37" s="5">
        <v>770</v>
      </c>
      <c r="D37" s="5">
        <v>784</v>
      </c>
      <c r="E37" s="5">
        <f t="shared" si="2"/>
        <v>1554</v>
      </c>
      <c r="F37" s="5">
        <v>777</v>
      </c>
    </row>
    <row r="38" spans="1:6" ht="13.5">
      <c r="A38" s="28" t="s">
        <v>33</v>
      </c>
      <c r="B38" s="28"/>
      <c r="C38" s="5">
        <v>675</v>
      </c>
      <c r="D38" s="5">
        <v>748</v>
      </c>
      <c r="E38" s="5">
        <f t="shared" si="2"/>
        <v>1423</v>
      </c>
      <c r="F38" s="5">
        <v>684</v>
      </c>
    </row>
    <row r="39" spans="1:6" ht="13.5">
      <c r="A39" s="29" t="s">
        <v>34</v>
      </c>
      <c r="B39" s="29"/>
      <c r="C39" s="7">
        <v>40</v>
      </c>
      <c r="D39" s="7">
        <v>58</v>
      </c>
      <c r="E39" s="7">
        <f t="shared" si="2"/>
        <v>98</v>
      </c>
      <c r="F39" s="7">
        <v>64</v>
      </c>
    </row>
    <row r="40" spans="1:6" ht="13.5">
      <c r="A40" s="29" t="s">
        <v>38</v>
      </c>
      <c r="B40" s="29"/>
      <c r="C40" s="7">
        <f>SUM(C33:C39)</f>
        <v>3631</v>
      </c>
      <c r="D40" s="7">
        <f>SUM(D33:D39)</f>
        <v>3964</v>
      </c>
      <c r="E40" s="7">
        <f>SUM(E33:E39)</f>
        <v>7595</v>
      </c>
      <c r="F40" s="7">
        <f>SUM(F33:F39)</f>
        <v>3713</v>
      </c>
    </row>
    <row r="41" spans="1:6" ht="14.25">
      <c r="A41" s="30" t="s">
        <v>47</v>
      </c>
      <c r="B41" s="18" t="s">
        <v>45</v>
      </c>
      <c r="C41" s="3">
        <f>C3+C17+C23+C32</f>
        <v>12227</v>
      </c>
      <c r="D41" s="3">
        <f>D3+D17+D23+D32</f>
        <v>13181</v>
      </c>
      <c r="E41" s="3">
        <f>E3+E17+E23+E32</f>
        <v>25408</v>
      </c>
      <c r="F41" s="3">
        <f>F3+F17+F23+F32</f>
        <v>12610</v>
      </c>
    </row>
    <row r="42" spans="1:6" ht="13.5" customHeight="1">
      <c r="A42" s="31"/>
      <c r="B42" s="15" t="s">
        <v>46</v>
      </c>
      <c r="C42" s="11">
        <v>321</v>
      </c>
      <c r="D42" s="11">
        <v>255</v>
      </c>
      <c r="E42" s="11">
        <f>SUM(C42:D42)</f>
        <v>576</v>
      </c>
      <c r="F42" s="11">
        <v>450</v>
      </c>
    </row>
    <row r="43" spans="1:6" ht="13.5" customHeight="1">
      <c r="A43" s="32"/>
      <c r="B43" s="16" t="s">
        <v>48</v>
      </c>
      <c r="C43" s="19">
        <f>C41+C42</f>
        <v>12548</v>
      </c>
      <c r="D43" s="19">
        <f>D41+D42</f>
        <v>13436</v>
      </c>
      <c r="E43" s="19">
        <f>C43+D43</f>
        <v>25984</v>
      </c>
      <c r="F43" s="19">
        <f>F41+F42</f>
        <v>13060</v>
      </c>
    </row>
    <row r="44" spans="1:6" s="14" customFormat="1" ht="13.5">
      <c r="A44" s="21" t="s">
        <v>42</v>
      </c>
      <c r="B44" s="17" t="s">
        <v>43</v>
      </c>
      <c r="C44" s="13">
        <v>-36</v>
      </c>
      <c r="D44" s="13">
        <v>-12</v>
      </c>
      <c r="E44" s="13">
        <v>-48</v>
      </c>
      <c r="F44" s="13">
        <v>-21</v>
      </c>
    </row>
    <row r="45" spans="1:6" ht="13.5">
      <c r="A45" s="22"/>
      <c r="B45" s="17" t="s">
        <v>44</v>
      </c>
      <c r="C45" s="12" t="s">
        <v>49</v>
      </c>
      <c r="D45" s="12" t="s">
        <v>50</v>
      </c>
      <c r="E45" s="12" t="s">
        <v>52</v>
      </c>
      <c r="F45" s="12" t="s">
        <v>53</v>
      </c>
    </row>
    <row r="46" ht="14.25" customHeight="1"/>
    <row r="47" spans="2:6" ht="13.5">
      <c r="B47" s="8"/>
      <c r="C47" s="6"/>
      <c r="D47" s="20" t="s">
        <v>39</v>
      </c>
      <c r="E47" s="20"/>
      <c r="F47" s="9">
        <v>0.3985</v>
      </c>
    </row>
    <row r="48" spans="2:6" ht="13.5">
      <c r="B48" s="8"/>
      <c r="D48" s="20" t="s">
        <v>40</v>
      </c>
      <c r="E48" s="20"/>
      <c r="F48" s="1" t="s">
        <v>51</v>
      </c>
    </row>
    <row r="49" ht="13.5">
      <c r="F49" s="10" t="s">
        <v>41</v>
      </c>
    </row>
  </sheetData>
  <sheetProtection/>
  <mergeCells count="44">
    <mergeCell ref="A1:F1"/>
    <mergeCell ref="A38:B38"/>
    <mergeCell ref="A39:B39"/>
    <mergeCell ref="A40:B40"/>
    <mergeCell ref="A26:B26"/>
    <mergeCell ref="A27:B27"/>
    <mergeCell ref="A28:B28"/>
    <mergeCell ref="A29:B29"/>
    <mergeCell ref="A30:B30"/>
    <mergeCell ref="A31:B31"/>
    <mergeCell ref="A33:B33"/>
    <mergeCell ref="A34:B34"/>
    <mergeCell ref="A35:B35"/>
    <mergeCell ref="A36:B36"/>
    <mergeCell ref="A37:B37"/>
    <mergeCell ref="A41:A43"/>
    <mergeCell ref="A21:B21"/>
    <mergeCell ref="A22:B22"/>
    <mergeCell ref="A23:B23"/>
    <mergeCell ref="A24:B24"/>
    <mergeCell ref="A25:B25"/>
    <mergeCell ref="A32:B32"/>
    <mergeCell ref="A15:B15"/>
    <mergeCell ref="A16:B16"/>
    <mergeCell ref="A17:B17"/>
    <mergeCell ref="A18:B18"/>
    <mergeCell ref="A19:B19"/>
    <mergeCell ref="A20:B20"/>
    <mergeCell ref="A9:B9"/>
    <mergeCell ref="A10:B10"/>
    <mergeCell ref="A11:B11"/>
    <mergeCell ref="A12:B12"/>
    <mergeCell ref="A13:B13"/>
    <mergeCell ref="A14:B14"/>
    <mergeCell ref="D47:E47"/>
    <mergeCell ref="D48:E48"/>
    <mergeCell ref="A44:A45"/>
    <mergeCell ref="A2:B2"/>
    <mergeCell ref="A3:B3"/>
    <mergeCell ref="A4:B4"/>
    <mergeCell ref="A5:B5"/>
    <mergeCell ref="A6:B6"/>
    <mergeCell ref="A7:B7"/>
    <mergeCell ref="A8:B8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</dc:creator>
  <cp:keywords/>
  <dc:description/>
  <cp:lastModifiedBy>user06</cp:lastModifiedBy>
  <cp:lastPrinted>2014-03-05T01:15:29Z</cp:lastPrinted>
  <dcterms:created xsi:type="dcterms:W3CDTF">2008-12-10T06:51:26Z</dcterms:created>
  <dcterms:modified xsi:type="dcterms:W3CDTF">2014-03-05T01:15:32Z</dcterms:modified>
  <cp:category/>
  <cp:version/>
  <cp:contentType/>
  <cp:contentStatus/>
</cp:coreProperties>
</file>