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880" activeTab="0"/>
  </bookViews>
  <sheets>
    <sheet name="H30.1.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<sst xmlns="http://schemas.openxmlformats.org/spreadsheetml/2006/main" count="68" uniqueCount="64">
  <si>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</si>
  <si>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</si>
  <si>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</si>
  <si>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</si>
  <si>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</si>
  <si>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</si>
  <si>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</si>
  <si>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</si>
  <si>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</si>
  <si>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</si>
  <si>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</si>
  <si>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</si>
  <si>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</si>
  <si>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</si>
  <si>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</si>
  <si>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</si>
  <si>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</si>
  <si>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</si>
  <si>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</si>
  <si>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</si>
  <si>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</si>
  <si>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</si>
  <si>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</si>
  <si>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</si>
  <si>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</si>
  <si>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</si>
  <si>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</si>
  <si>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</si>
  <si>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</si>
  <si>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</si>
  <si>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</si>
  <si>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</si>
  <si>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</si>
  <si>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</si>
  <si>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</si>
  <si>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</si>
  <si>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</si>
  <si>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</si>
  <si>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</si>
  <si>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</si>
  <si>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</si>
  <si>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</si>
  <si>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</si>
  <si>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</si>
  <si>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</si>
  <si>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</si>
  <si>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</si>
  <si>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</si>
  <si>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</si>
  <si>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</si>
  <si>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</si>
  <si>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</si>
  <si>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</si>
  <si>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</si>
  <si>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</si>
  <si>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</si>
  <si>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社　会　動　態</t>
  </si>
  <si>
    <t>自　然　動　態</t>
  </si>
  <si>
    <t>10,200人</t>
  </si>
  <si>
    <t>-32</t>
  </si>
  <si>
    <t>-12</t>
  </si>
  <si>
    <t>-22</t>
  </si>
  <si>
    <t>平成30年1月1日分　住民基本台帳人口・世帯数</t>
  </si>
  <si>
    <t>平成30年1月1日分　人口動態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</si>
</sst>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horizontal="right" vertical="center"/>
    </xf>
    <xf numFmtId="177" fontId="41" fillId="0" borderId="16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vertical="center"/>
    </xf>
    <xf numFmtId="176" fontId="41" fillId="0" borderId="11" xfId="0" applyNumberFormat="1" applyFont="1" applyFill="1" applyBorder="1" applyAlignment="1">
      <alignment horizontal="right" vertical="center"/>
    </xf>
    <xf numFmtId="176" fontId="41" fillId="0" borderId="24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horizontal="right" vertical="center"/>
    </xf>
    <xf numFmtId="177" fontId="41" fillId="0" borderId="18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177" fontId="41" fillId="0" borderId="2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10" fontId="41" fillId="0" borderId="0" xfId="0" applyNumberFormat="1" applyFont="1" applyFill="1" applyAlignment="1">
      <alignment/>
    </xf>
    <xf numFmtId="10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177" fontId="42" fillId="0" borderId="15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58" fontId="41" fillId="0" borderId="27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 shrinkToFit="1"/>
    </xf>
    <xf numFmtId="0" fontId="41" fillId="0" borderId="27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32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2" fillId="0" borderId="30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horizontal="center" vertical="center" shrinkToFit="1"/>
    </xf>
    <xf numFmtId="0" fontId="42" fillId="0" borderId="31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2" ySplit="3" topLeftCell="C25" activePane="bottomRight" state="frozen"/>
      <selection pane="topLeft" activeCell="L62" sqref="L62"/>
      <selection pane="topRight" activeCell="L62" sqref="L62"/>
      <selection pane="bottomLeft" activeCell="L62" sqref="L62"/>
      <selection pane="bottomRight" activeCell="F35" sqref="F35"/>
    </sheetView>
  </sheetViews>
  <sheetFormatPr defaultColWidth="9.00390625" defaultRowHeight="13.5"/>
  <cols>
    <col min="1" max="1" width="10.75390625" style="28" customWidth="1"/>
    <col min="2" max="6" width="8.625" style="47" customWidth="1"/>
    <col min="7" max="7" width="9.00390625" style="28" customWidth="1"/>
    <col min="8" max="13" width="7.625" style="28" customWidth="1"/>
    <col min="14" max="16384" width="9.00390625" style="28" customWidth="1"/>
  </cols>
  <sheetData>
    <row r="1" spans="1:13" ht="18" customHeight="1">
      <c r="A1" s="69" t="s">
        <v>62</v>
      </c>
      <c r="B1" s="67"/>
      <c r="C1" s="67"/>
      <c r="D1" s="67"/>
      <c r="E1" s="67"/>
      <c r="F1" s="68"/>
      <c r="G1" s="66" t="s">
        <v>63</v>
      </c>
      <c r="H1" s="67"/>
      <c r="I1" s="67"/>
      <c r="J1" s="67"/>
      <c r="K1" s="67"/>
      <c r="L1" s="67"/>
      <c r="M1" s="68"/>
    </row>
    <row r="2" spans="1:13" ht="18" customHeight="1">
      <c r="A2" s="70"/>
      <c r="B2" s="70"/>
      <c r="C2" s="70" t="s">
        <v>0</v>
      </c>
      <c r="D2" s="70" t="s">
        <v>1</v>
      </c>
      <c r="E2" s="70" t="s">
        <v>2</v>
      </c>
      <c r="F2" s="72" t="s">
        <v>3</v>
      </c>
      <c r="G2" s="29" t="s">
        <v>55</v>
      </c>
      <c r="H2" s="74" t="s">
        <v>56</v>
      </c>
      <c r="I2" s="74"/>
      <c r="J2" s="74"/>
      <c r="K2" s="74" t="s">
        <v>57</v>
      </c>
      <c r="L2" s="74"/>
      <c r="M2" s="74"/>
    </row>
    <row r="3" spans="1:13" ht="20.25" customHeight="1">
      <c r="A3" s="71"/>
      <c r="B3" s="71"/>
      <c r="C3" s="71"/>
      <c r="D3" s="71"/>
      <c r="E3" s="71"/>
      <c r="F3" s="73"/>
      <c r="G3" s="30" t="s">
        <v>49</v>
      </c>
      <c r="H3" s="31" t="s">
        <v>50</v>
      </c>
      <c r="I3" s="31" t="s">
        <v>51</v>
      </c>
      <c r="J3" s="31" t="s">
        <v>52</v>
      </c>
      <c r="K3" s="31" t="s">
        <v>53</v>
      </c>
      <c r="L3" s="31" t="s">
        <v>54</v>
      </c>
      <c r="M3" s="31" t="s">
        <v>52</v>
      </c>
    </row>
    <row r="4" spans="1:13" ht="19.5" customHeight="1">
      <c r="A4" s="75" t="s">
        <v>4</v>
      </c>
      <c r="B4" s="75"/>
      <c r="C4" s="32">
        <f>SUM(C5:C15)</f>
        <v>4207</v>
      </c>
      <c r="D4" s="32">
        <f>SUM(D5:D15)</f>
        <v>4233</v>
      </c>
      <c r="E4" s="32">
        <f>SUM(E5:E15)</f>
        <v>8440</v>
      </c>
      <c r="F4" s="32">
        <f>SUM(F5:F15)</f>
        <v>4608</v>
      </c>
      <c r="G4" s="52">
        <f aca="true" t="shared" si="0" ref="G4:M4">SUM(G5:G15)</f>
        <v>-10</v>
      </c>
      <c r="H4" s="53">
        <f t="shared" si="0"/>
        <v>24</v>
      </c>
      <c r="I4" s="53">
        <f t="shared" si="0"/>
        <v>25</v>
      </c>
      <c r="J4" s="54">
        <f t="shared" si="0"/>
        <v>-1</v>
      </c>
      <c r="K4" s="53">
        <f t="shared" si="0"/>
        <v>6</v>
      </c>
      <c r="L4" s="53">
        <f t="shared" si="0"/>
        <v>15</v>
      </c>
      <c r="M4" s="54">
        <f t="shared" si="0"/>
        <v>-9</v>
      </c>
    </row>
    <row r="5" spans="1:13" ht="19.5" customHeight="1">
      <c r="A5" s="76" t="s">
        <v>5</v>
      </c>
      <c r="B5" s="76"/>
      <c r="C5" s="33">
        <v>629</v>
      </c>
      <c r="D5" s="33">
        <v>773</v>
      </c>
      <c r="E5" s="33">
        <v>1402</v>
      </c>
      <c r="F5" s="33">
        <v>707</v>
      </c>
      <c r="G5" s="34">
        <f>J5+M5</f>
        <v>-1</v>
      </c>
      <c r="H5" s="35"/>
      <c r="I5" s="35"/>
      <c r="J5" s="36">
        <f>H5-I5</f>
        <v>0</v>
      </c>
      <c r="K5" s="35">
        <v>2</v>
      </c>
      <c r="L5" s="35">
        <v>3</v>
      </c>
      <c r="M5" s="36">
        <f>K5-L5</f>
        <v>-1</v>
      </c>
    </row>
    <row r="6" spans="1:13" ht="19.5" customHeight="1">
      <c r="A6" s="77" t="s">
        <v>6</v>
      </c>
      <c r="B6" s="77"/>
      <c r="C6" s="37">
        <v>487</v>
      </c>
      <c r="D6" s="37">
        <v>402</v>
      </c>
      <c r="E6" s="37">
        <v>889</v>
      </c>
      <c r="F6" s="38">
        <v>533</v>
      </c>
      <c r="G6" s="34">
        <f aca="true" t="shared" si="1" ref="G6:G39">J6+M6</f>
        <v>2</v>
      </c>
      <c r="H6" s="39">
        <v>8</v>
      </c>
      <c r="I6" s="39">
        <v>7</v>
      </c>
      <c r="J6" s="36">
        <f aca="true" t="shared" si="2" ref="J6:J41">H6-I6</f>
        <v>1</v>
      </c>
      <c r="K6" s="39">
        <v>2</v>
      </c>
      <c r="L6" s="39">
        <v>1</v>
      </c>
      <c r="M6" s="36">
        <f aca="true" t="shared" si="3" ref="M6:M41">K6-L6</f>
        <v>1</v>
      </c>
    </row>
    <row r="7" spans="1:13" ht="19.5" customHeight="1">
      <c r="A7" s="77" t="s">
        <v>7</v>
      </c>
      <c r="B7" s="77"/>
      <c r="C7" s="37">
        <v>289</v>
      </c>
      <c r="D7" s="37">
        <v>288</v>
      </c>
      <c r="E7" s="37">
        <v>577</v>
      </c>
      <c r="F7" s="38">
        <v>281</v>
      </c>
      <c r="G7" s="34">
        <f t="shared" si="1"/>
        <v>-3</v>
      </c>
      <c r="H7" s="39"/>
      <c r="I7" s="39"/>
      <c r="J7" s="36">
        <f t="shared" si="2"/>
        <v>0</v>
      </c>
      <c r="K7" s="39"/>
      <c r="L7" s="39">
        <v>3</v>
      </c>
      <c r="M7" s="36">
        <f t="shared" si="3"/>
        <v>-3</v>
      </c>
    </row>
    <row r="8" spans="1:13" ht="19.5" customHeight="1">
      <c r="A8" s="77" t="s">
        <v>8</v>
      </c>
      <c r="B8" s="77"/>
      <c r="C8" s="37">
        <v>204</v>
      </c>
      <c r="D8" s="37">
        <v>248</v>
      </c>
      <c r="E8" s="37">
        <v>452</v>
      </c>
      <c r="F8" s="38">
        <v>250</v>
      </c>
      <c r="G8" s="34">
        <f t="shared" si="1"/>
        <v>-2</v>
      </c>
      <c r="H8" s="39"/>
      <c r="I8" s="39">
        <v>1</v>
      </c>
      <c r="J8" s="36">
        <f t="shared" si="2"/>
        <v>-1</v>
      </c>
      <c r="K8" s="39"/>
      <c r="L8" s="39">
        <v>1</v>
      </c>
      <c r="M8" s="36">
        <f t="shared" si="3"/>
        <v>-1</v>
      </c>
    </row>
    <row r="9" spans="1:13" ht="19.5" customHeight="1">
      <c r="A9" s="77" t="s">
        <v>9</v>
      </c>
      <c r="B9" s="77"/>
      <c r="C9" s="37">
        <v>620</v>
      </c>
      <c r="D9" s="37">
        <v>754</v>
      </c>
      <c r="E9" s="37">
        <v>1374</v>
      </c>
      <c r="F9" s="38">
        <v>718</v>
      </c>
      <c r="G9" s="34">
        <f t="shared" si="1"/>
        <v>6</v>
      </c>
      <c r="H9" s="39">
        <v>7</v>
      </c>
      <c r="I9" s="39"/>
      <c r="J9" s="36">
        <f t="shared" si="2"/>
        <v>7</v>
      </c>
      <c r="K9" s="39"/>
      <c r="L9" s="39">
        <v>1</v>
      </c>
      <c r="M9" s="36">
        <f t="shared" si="3"/>
        <v>-1</v>
      </c>
    </row>
    <row r="10" spans="1:13" ht="19.5" customHeight="1">
      <c r="A10" s="77" t="s">
        <v>10</v>
      </c>
      <c r="B10" s="77"/>
      <c r="C10" s="37">
        <v>816</v>
      </c>
      <c r="D10" s="37">
        <v>904</v>
      </c>
      <c r="E10" s="37">
        <v>1720</v>
      </c>
      <c r="F10" s="38">
        <v>848</v>
      </c>
      <c r="G10" s="34">
        <f t="shared" si="1"/>
        <v>-4</v>
      </c>
      <c r="H10" s="39">
        <v>2</v>
      </c>
      <c r="I10" s="39">
        <v>1</v>
      </c>
      <c r="J10" s="36">
        <f t="shared" si="2"/>
        <v>1</v>
      </c>
      <c r="K10" s="39">
        <v>1</v>
      </c>
      <c r="L10" s="39">
        <v>6</v>
      </c>
      <c r="M10" s="36">
        <f t="shared" si="3"/>
        <v>-5</v>
      </c>
    </row>
    <row r="11" spans="1:13" ht="19.5" customHeight="1">
      <c r="A11" s="77" t="s">
        <v>11</v>
      </c>
      <c r="B11" s="77"/>
      <c r="C11" s="37">
        <v>32</v>
      </c>
      <c r="D11" s="37">
        <v>34</v>
      </c>
      <c r="E11" s="37">
        <v>66</v>
      </c>
      <c r="F11" s="38">
        <v>32</v>
      </c>
      <c r="G11" s="34">
        <f t="shared" si="1"/>
        <v>0</v>
      </c>
      <c r="H11" s="39"/>
      <c r="I11" s="39"/>
      <c r="J11" s="36">
        <f t="shared" si="2"/>
        <v>0</v>
      </c>
      <c r="K11" s="39"/>
      <c r="L11" s="39"/>
      <c r="M11" s="36">
        <f t="shared" si="3"/>
        <v>0</v>
      </c>
    </row>
    <row r="12" spans="1:13" ht="19.5" customHeight="1">
      <c r="A12" s="77" t="s">
        <v>12</v>
      </c>
      <c r="B12" s="77"/>
      <c r="C12" s="37">
        <v>87</v>
      </c>
      <c r="D12" s="37">
        <v>114</v>
      </c>
      <c r="E12" s="37">
        <v>201</v>
      </c>
      <c r="F12" s="38">
        <v>112</v>
      </c>
      <c r="G12" s="34">
        <f t="shared" si="1"/>
        <v>0</v>
      </c>
      <c r="H12" s="39"/>
      <c r="I12" s="39"/>
      <c r="J12" s="36">
        <f t="shared" si="2"/>
        <v>0</v>
      </c>
      <c r="K12" s="39"/>
      <c r="L12" s="39"/>
      <c r="M12" s="36">
        <f t="shared" si="3"/>
        <v>0</v>
      </c>
    </row>
    <row r="13" spans="1:13" ht="19.5" customHeight="1">
      <c r="A13" s="77" t="s">
        <v>13</v>
      </c>
      <c r="B13" s="77"/>
      <c r="C13" s="37">
        <v>264</v>
      </c>
      <c r="D13" s="37">
        <v>228</v>
      </c>
      <c r="E13" s="37">
        <v>492</v>
      </c>
      <c r="F13" s="38">
        <v>245</v>
      </c>
      <c r="G13" s="34">
        <f t="shared" si="1"/>
        <v>-3</v>
      </c>
      <c r="H13" s="39">
        <v>2</v>
      </c>
      <c r="I13" s="39">
        <v>6</v>
      </c>
      <c r="J13" s="36">
        <f t="shared" si="2"/>
        <v>-4</v>
      </c>
      <c r="K13" s="39">
        <v>1</v>
      </c>
      <c r="L13" s="39"/>
      <c r="M13" s="36">
        <f t="shared" si="3"/>
        <v>1</v>
      </c>
    </row>
    <row r="14" spans="1:13" ht="19.5" customHeight="1">
      <c r="A14" s="77" t="s">
        <v>14</v>
      </c>
      <c r="B14" s="77"/>
      <c r="C14" s="37">
        <v>352</v>
      </c>
      <c r="D14" s="37">
        <v>452</v>
      </c>
      <c r="E14" s="37">
        <v>804</v>
      </c>
      <c r="F14" s="38">
        <v>419</v>
      </c>
      <c r="G14" s="34">
        <f t="shared" si="1"/>
        <v>-1</v>
      </c>
      <c r="H14" s="39"/>
      <c r="I14" s="39">
        <v>1</v>
      </c>
      <c r="J14" s="36">
        <f t="shared" si="2"/>
        <v>-1</v>
      </c>
      <c r="K14" s="39"/>
      <c r="L14" s="39"/>
      <c r="M14" s="36">
        <f t="shared" si="3"/>
        <v>0</v>
      </c>
    </row>
    <row r="15" spans="1:13" ht="26.25" customHeight="1">
      <c r="A15" s="78" t="s">
        <v>15</v>
      </c>
      <c r="B15" s="78"/>
      <c r="C15" s="40">
        <v>427</v>
      </c>
      <c r="D15" s="40">
        <v>36</v>
      </c>
      <c r="E15" s="40">
        <v>463</v>
      </c>
      <c r="F15" s="40">
        <v>463</v>
      </c>
      <c r="G15" s="41">
        <f>J15+M15</f>
        <v>-4</v>
      </c>
      <c r="H15" s="42">
        <v>5</v>
      </c>
      <c r="I15" s="42">
        <v>9</v>
      </c>
      <c r="J15" s="43">
        <f t="shared" si="2"/>
        <v>-4</v>
      </c>
      <c r="K15" s="42"/>
      <c r="L15" s="42"/>
      <c r="M15" s="43">
        <f t="shared" si="3"/>
        <v>0</v>
      </c>
    </row>
    <row r="16" spans="1:13" ht="19.5" customHeight="1">
      <c r="A16" s="79" t="s">
        <v>34</v>
      </c>
      <c r="B16" s="79"/>
      <c r="C16" s="2">
        <v>118</v>
      </c>
      <c r="D16" s="2">
        <v>71</v>
      </c>
      <c r="E16" s="2">
        <v>189</v>
      </c>
      <c r="F16" s="2">
        <v>143</v>
      </c>
      <c r="G16" s="9">
        <f t="shared" si="1"/>
        <v>3</v>
      </c>
      <c r="H16" s="10">
        <v>9</v>
      </c>
      <c r="I16" s="10">
        <v>6</v>
      </c>
      <c r="J16" s="11">
        <f t="shared" si="2"/>
        <v>3</v>
      </c>
      <c r="K16" s="10"/>
      <c r="L16" s="10"/>
      <c r="M16" s="11">
        <f t="shared" si="3"/>
        <v>0</v>
      </c>
    </row>
    <row r="17" spans="1:13" ht="19.5" customHeight="1">
      <c r="A17" s="80" t="s">
        <v>35</v>
      </c>
      <c r="B17" s="81"/>
      <c r="C17" s="2">
        <f>SUM(C5:C16)</f>
        <v>4325</v>
      </c>
      <c r="D17" s="2">
        <f>SUM(D5:D16)</f>
        <v>4304</v>
      </c>
      <c r="E17" s="2">
        <f>SUM(E5:E16)</f>
        <v>8629</v>
      </c>
      <c r="F17" s="2">
        <f>SUM(F5:F16)</f>
        <v>4751</v>
      </c>
      <c r="G17" s="9">
        <f>J17+M17</f>
        <v>-7</v>
      </c>
      <c r="H17" s="10">
        <f>H4+H16</f>
        <v>33</v>
      </c>
      <c r="I17" s="10">
        <f>I16+I4</f>
        <v>31</v>
      </c>
      <c r="J17" s="11">
        <f t="shared" si="2"/>
        <v>2</v>
      </c>
      <c r="K17" s="10">
        <f>K16+K4</f>
        <v>6</v>
      </c>
      <c r="L17" s="10">
        <f>L16+L4</f>
        <v>15</v>
      </c>
      <c r="M17" s="11">
        <f t="shared" si="3"/>
        <v>-9</v>
      </c>
    </row>
    <row r="18" spans="1:13" ht="19.5" customHeight="1">
      <c r="A18" s="82" t="s">
        <v>16</v>
      </c>
      <c r="B18" s="82"/>
      <c r="C18" s="3">
        <f>SUM(C19:C21)</f>
        <v>2371</v>
      </c>
      <c r="D18" s="3">
        <f>SUM(D19:D21)</f>
        <v>2683</v>
      </c>
      <c r="E18" s="3">
        <f>SUM(E19:E21)</f>
        <v>5054</v>
      </c>
      <c r="F18" s="3">
        <f>SUM(F19:F21)</f>
        <v>2452</v>
      </c>
      <c r="G18" s="55">
        <f t="shared" si="1"/>
        <v>1</v>
      </c>
      <c r="H18" s="56">
        <f>SUM(H19:H21)</f>
        <v>6</v>
      </c>
      <c r="I18" s="56">
        <f>SUM(I19:I21)</f>
        <v>3</v>
      </c>
      <c r="J18" s="57">
        <f t="shared" si="2"/>
        <v>3</v>
      </c>
      <c r="K18" s="56">
        <f>SUM(K19:K21)</f>
        <v>2</v>
      </c>
      <c r="L18" s="56">
        <f>SUM(L19:L21)</f>
        <v>4</v>
      </c>
      <c r="M18" s="57">
        <f t="shared" si="3"/>
        <v>-2</v>
      </c>
    </row>
    <row r="19" spans="1:13" ht="19.5" customHeight="1">
      <c r="A19" s="83" t="s">
        <v>17</v>
      </c>
      <c r="B19" s="83"/>
      <c r="C19" s="7">
        <v>927</v>
      </c>
      <c r="D19" s="7">
        <v>1035</v>
      </c>
      <c r="E19" s="7">
        <v>1962</v>
      </c>
      <c r="F19" s="7">
        <v>959</v>
      </c>
      <c r="G19" s="12">
        <f t="shared" si="1"/>
        <v>2</v>
      </c>
      <c r="H19" s="13">
        <v>2</v>
      </c>
      <c r="I19" s="13">
        <v>1</v>
      </c>
      <c r="J19" s="14">
        <f t="shared" si="2"/>
        <v>1</v>
      </c>
      <c r="K19" s="13">
        <v>1</v>
      </c>
      <c r="L19" s="13"/>
      <c r="M19" s="14">
        <f t="shared" si="3"/>
        <v>1</v>
      </c>
    </row>
    <row r="20" spans="1:13" ht="19.5" customHeight="1">
      <c r="A20" s="85" t="s">
        <v>18</v>
      </c>
      <c r="B20" s="85"/>
      <c r="C20" s="5">
        <v>945</v>
      </c>
      <c r="D20" s="5">
        <v>1038</v>
      </c>
      <c r="E20" s="5">
        <v>1983</v>
      </c>
      <c r="F20" s="58">
        <v>935</v>
      </c>
      <c r="G20" s="12">
        <f t="shared" si="1"/>
        <v>2</v>
      </c>
      <c r="H20" s="15">
        <v>3</v>
      </c>
      <c r="I20" s="15"/>
      <c r="J20" s="14">
        <f t="shared" si="2"/>
        <v>3</v>
      </c>
      <c r="K20" s="15">
        <v>1</v>
      </c>
      <c r="L20" s="15">
        <v>2</v>
      </c>
      <c r="M20" s="14">
        <f t="shared" si="3"/>
        <v>-1</v>
      </c>
    </row>
    <row r="21" spans="1:13" ht="19.5" customHeight="1">
      <c r="A21" s="86" t="s">
        <v>19</v>
      </c>
      <c r="B21" s="86"/>
      <c r="C21" s="6">
        <v>499</v>
      </c>
      <c r="D21" s="6">
        <v>610</v>
      </c>
      <c r="E21" s="6">
        <v>1109</v>
      </c>
      <c r="F21" s="59">
        <v>558</v>
      </c>
      <c r="G21" s="16">
        <f t="shared" si="1"/>
        <v>-3</v>
      </c>
      <c r="H21" s="17">
        <v>1</v>
      </c>
      <c r="I21" s="17">
        <v>2</v>
      </c>
      <c r="J21" s="18">
        <f t="shared" si="2"/>
        <v>-1</v>
      </c>
      <c r="K21" s="17"/>
      <c r="L21" s="17">
        <v>2</v>
      </c>
      <c r="M21" s="18">
        <f t="shared" si="3"/>
        <v>-2</v>
      </c>
    </row>
    <row r="22" spans="1:13" ht="19.5" customHeight="1">
      <c r="A22" s="84" t="s">
        <v>34</v>
      </c>
      <c r="B22" s="84"/>
      <c r="C22" s="2">
        <v>121</v>
      </c>
      <c r="D22" s="2">
        <v>49</v>
      </c>
      <c r="E22" s="2">
        <v>170</v>
      </c>
      <c r="F22" s="2">
        <v>151</v>
      </c>
      <c r="G22" s="9">
        <f t="shared" si="1"/>
        <v>-6</v>
      </c>
      <c r="H22" s="10">
        <v>6</v>
      </c>
      <c r="I22" s="10">
        <v>12</v>
      </c>
      <c r="J22" s="11">
        <f t="shared" si="2"/>
        <v>-6</v>
      </c>
      <c r="K22" s="10"/>
      <c r="L22" s="10"/>
      <c r="M22" s="11">
        <f t="shared" si="3"/>
        <v>0</v>
      </c>
    </row>
    <row r="23" spans="1:13" ht="19.5" customHeight="1">
      <c r="A23" s="84" t="s">
        <v>36</v>
      </c>
      <c r="B23" s="84"/>
      <c r="C23" s="2">
        <f>SUM(C19:C22)</f>
        <v>2492</v>
      </c>
      <c r="D23" s="2">
        <f>SUM(D19:D22)</f>
        <v>2732</v>
      </c>
      <c r="E23" s="2">
        <f>SUM(E19:E22)</f>
        <v>5224</v>
      </c>
      <c r="F23" s="2">
        <f>SUM(F19:F22)</f>
        <v>2603</v>
      </c>
      <c r="G23" s="9">
        <f>J23+M23</f>
        <v>-5</v>
      </c>
      <c r="H23" s="10">
        <f>H22+H18</f>
        <v>12</v>
      </c>
      <c r="I23" s="10">
        <f>I22+I18</f>
        <v>15</v>
      </c>
      <c r="J23" s="11">
        <f>H23-I23</f>
        <v>-3</v>
      </c>
      <c r="K23" s="10">
        <f>K18+K22</f>
        <v>2</v>
      </c>
      <c r="L23" s="10">
        <f>L18+L22</f>
        <v>4</v>
      </c>
      <c r="M23" s="11">
        <f>K23-L23</f>
        <v>-2</v>
      </c>
    </row>
    <row r="24" spans="1:13" ht="19.5" customHeight="1">
      <c r="A24" s="82" t="s">
        <v>20</v>
      </c>
      <c r="B24" s="82"/>
      <c r="C24" s="3">
        <f>SUM(C25:C30)</f>
        <v>1400</v>
      </c>
      <c r="D24" s="3">
        <f>SUM(D25:D30)</f>
        <v>1541</v>
      </c>
      <c r="E24" s="3">
        <f>SUM(E25:E30)</f>
        <v>2941</v>
      </c>
      <c r="F24" s="3">
        <f>SUM(F25:F30)</f>
        <v>1543</v>
      </c>
      <c r="G24" s="55">
        <f t="shared" si="1"/>
        <v>-14</v>
      </c>
      <c r="H24" s="56">
        <f>SUM(H25:H30)</f>
        <v>5</v>
      </c>
      <c r="I24" s="56">
        <f>SUM(I25:I30)</f>
        <v>8</v>
      </c>
      <c r="J24" s="57">
        <f t="shared" si="2"/>
        <v>-3</v>
      </c>
      <c r="K24" s="56">
        <f>SUM(K25:K30)</f>
        <v>0</v>
      </c>
      <c r="L24" s="56">
        <f>SUM(L25:L30)</f>
        <v>11</v>
      </c>
      <c r="M24" s="57">
        <f t="shared" si="3"/>
        <v>-11</v>
      </c>
    </row>
    <row r="25" spans="1:13" ht="19.5" customHeight="1">
      <c r="A25" s="83" t="s">
        <v>21</v>
      </c>
      <c r="B25" s="83"/>
      <c r="C25" s="7">
        <v>223</v>
      </c>
      <c r="D25" s="7">
        <v>239</v>
      </c>
      <c r="E25" s="7">
        <v>462</v>
      </c>
      <c r="F25" s="7">
        <v>248</v>
      </c>
      <c r="G25" s="12">
        <f>J25+M25</f>
        <v>-4</v>
      </c>
      <c r="H25" s="13"/>
      <c r="I25" s="13">
        <v>1</v>
      </c>
      <c r="J25" s="14">
        <f t="shared" si="2"/>
        <v>-1</v>
      </c>
      <c r="K25" s="13"/>
      <c r="L25" s="13">
        <v>3</v>
      </c>
      <c r="M25" s="14">
        <f t="shared" si="3"/>
        <v>-3</v>
      </c>
    </row>
    <row r="26" spans="1:13" ht="19.5" customHeight="1">
      <c r="A26" s="85" t="s">
        <v>22</v>
      </c>
      <c r="B26" s="85"/>
      <c r="C26" s="5">
        <v>126</v>
      </c>
      <c r="D26" s="5">
        <v>125</v>
      </c>
      <c r="E26" s="5">
        <v>251</v>
      </c>
      <c r="F26" s="58">
        <v>141</v>
      </c>
      <c r="G26" s="12">
        <f t="shared" si="1"/>
        <v>0</v>
      </c>
      <c r="H26" s="15"/>
      <c r="I26" s="15"/>
      <c r="J26" s="14">
        <f t="shared" si="2"/>
        <v>0</v>
      </c>
      <c r="K26" s="15"/>
      <c r="L26" s="15"/>
      <c r="M26" s="14">
        <f t="shared" si="3"/>
        <v>0</v>
      </c>
    </row>
    <row r="27" spans="1:13" ht="19.5" customHeight="1">
      <c r="A27" s="85" t="s">
        <v>23</v>
      </c>
      <c r="B27" s="85"/>
      <c r="C27" s="5">
        <v>241</v>
      </c>
      <c r="D27" s="5">
        <v>260</v>
      </c>
      <c r="E27" s="5">
        <v>501</v>
      </c>
      <c r="F27" s="58">
        <v>277</v>
      </c>
      <c r="G27" s="12">
        <f t="shared" si="1"/>
        <v>0</v>
      </c>
      <c r="H27" s="15"/>
      <c r="I27" s="15"/>
      <c r="J27" s="14">
        <f t="shared" si="2"/>
        <v>0</v>
      </c>
      <c r="K27" s="15"/>
      <c r="L27" s="15"/>
      <c r="M27" s="14">
        <f t="shared" si="3"/>
        <v>0</v>
      </c>
    </row>
    <row r="28" spans="1:13" ht="19.5" customHeight="1">
      <c r="A28" s="85" t="s">
        <v>24</v>
      </c>
      <c r="B28" s="85"/>
      <c r="C28" s="5">
        <v>471</v>
      </c>
      <c r="D28" s="5">
        <v>532</v>
      </c>
      <c r="E28" s="5">
        <v>1003</v>
      </c>
      <c r="F28" s="58">
        <v>509</v>
      </c>
      <c r="G28" s="12">
        <f t="shared" si="1"/>
        <v>-3</v>
      </c>
      <c r="H28" s="15">
        <v>5</v>
      </c>
      <c r="I28" s="15">
        <v>6</v>
      </c>
      <c r="J28" s="14">
        <f t="shared" si="2"/>
        <v>-1</v>
      </c>
      <c r="K28" s="15"/>
      <c r="L28" s="15">
        <v>2</v>
      </c>
      <c r="M28" s="14">
        <f t="shared" si="3"/>
        <v>-2</v>
      </c>
    </row>
    <row r="29" spans="1:13" ht="19.5" customHeight="1">
      <c r="A29" s="85" t="s">
        <v>25</v>
      </c>
      <c r="B29" s="85"/>
      <c r="C29" s="5">
        <v>201</v>
      </c>
      <c r="D29" s="5">
        <v>221</v>
      </c>
      <c r="E29" s="5">
        <v>422</v>
      </c>
      <c r="F29" s="58">
        <v>202</v>
      </c>
      <c r="G29" s="12">
        <f t="shared" si="1"/>
        <v>-3</v>
      </c>
      <c r="H29" s="15"/>
      <c r="I29" s="15">
        <v>1</v>
      </c>
      <c r="J29" s="14">
        <f t="shared" si="2"/>
        <v>-1</v>
      </c>
      <c r="K29" s="15"/>
      <c r="L29" s="15">
        <v>2</v>
      </c>
      <c r="M29" s="14">
        <f t="shared" si="3"/>
        <v>-2</v>
      </c>
    </row>
    <row r="30" spans="1:13" ht="19.5" customHeight="1">
      <c r="A30" s="86" t="s">
        <v>26</v>
      </c>
      <c r="B30" s="86"/>
      <c r="C30" s="8">
        <v>138</v>
      </c>
      <c r="D30" s="8">
        <v>164</v>
      </c>
      <c r="E30" s="8">
        <v>302</v>
      </c>
      <c r="F30" s="8">
        <v>166</v>
      </c>
      <c r="G30" s="16">
        <f t="shared" si="1"/>
        <v>-4</v>
      </c>
      <c r="H30" s="17"/>
      <c r="I30" s="17"/>
      <c r="J30" s="18">
        <f t="shared" si="2"/>
        <v>0</v>
      </c>
      <c r="K30" s="17"/>
      <c r="L30" s="17">
        <v>4</v>
      </c>
      <c r="M30" s="18">
        <f t="shared" si="3"/>
        <v>-4</v>
      </c>
    </row>
    <row r="31" spans="1:13" ht="19.5" customHeight="1">
      <c r="A31" s="84" t="s">
        <v>34</v>
      </c>
      <c r="B31" s="84"/>
      <c r="C31" s="2">
        <v>237</v>
      </c>
      <c r="D31" s="2">
        <v>54</v>
      </c>
      <c r="E31" s="2">
        <v>291</v>
      </c>
      <c r="F31" s="2">
        <v>246</v>
      </c>
      <c r="G31" s="9">
        <f t="shared" si="1"/>
        <v>-2</v>
      </c>
      <c r="H31" s="10">
        <v>21</v>
      </c>
      <c r="I31" s="10">
        <v>23</v>
      </c>
      <c r="J31" s="11">
        <f t="shared" si="2"/>
        <v>-2</v>
      </c>
      <c r="K31" s="10"/>
      <c r="L31" s="10"/>
      <c r="M31" s="11">
        <f t="shared" si="3"/>
        <v>0</v>
      </c>
    </row>
    <row r="32" spans="1:13" ht="19.5" customHeight="1">
      <c r="A32" s="84" t="s">
        <v>37</v>
      </c>
      <c r="B32" s="84"/>
      <c r="C32" s="2">
        <f>SUM(C25:C31)</f>
        <v>1637</v>
      </c>
      <c r="D32" s="2">
        <f>SUM(D25:D31)</f>
        <v>1595</v>
      </c>
      <c r="E32" s="2">
        <f>C32+D32</f>
        <v>3232</v>
      </c>
      <c r="F32" s="2">
        <f>SUM(F25:F31)</f>
        <v>1789</v>
      </c>
      <c r="G32" s="9">
        <f>J32+M32</f>
        <v>-16</v>
      </c>
      <c r="H32" s="10">
        <f>H24+H31</f>
        <v>26</v>
      </c>
      <c r="I32" s="10">
        <f>I24+I31</f>
        <v>31</v>
      </c>
      <c r="J32" s="11">
        <f t="shared" si="2"/>
        <v>-5</v>
      </c>
      <c r="K32" s="10">
        <f>K24+K31</f>
        <v>0</v>
      </c>
      <c r="L32" s="10">
        <f>L24+L31</f>
        <v>11</v>
      </c>
      <c r="M32" s="11">
        <f t="shared" si="3"/>
        <v>-11</v>
      </c>
    </row>
    <row r="33" spans="1:13" ht="19.5" customHeight="1">
      <c r="A33" s="82" t="s">
        <v>27</v>
      </c>
      <c r="B33" s="82"/>
      <c r="C33" s="3">
        <f>SUM(C34:C39)</f>
        <v>3303</v>
      </c>
      <c r="D33" s="3">
        <f>SUM(D34:D39)</f>
        <v>3580</v>
      </c>
      <c r="E33" s="3">
        <f>SUM(E34:E39)</f>
        <v>6883</v>
      </c>
      <c r="F33" s="3">
        <f>SUM(F34:F39)</f>
        <v>3485</v>
      </c>
      <c r="G33" s="55">
        <f t="shared" si="1"/>
        <v>-16</v>
      </c>
      <c r="H33" s="56">
        <f>SUM(H34:H39)</f>
        <v>6</v>
      </c>
      <c r="I33" s="56">
        <f>SUM(I34:I39)</f>
        <v>7</v>
      </c>
      <c r="J33" s="57">
        <f t="shared" si="2"/>
        <v>-1</v>
      </c>
      <c r="K33" s="56">
        <f>SUM(K34:K39)</f>
        <v>2</v>
      </c>
      <c r="L33" s="56">
        <f>SUM(L34:L39)</f>
        <v>17</v>
      </c>
      <c r="M33" s="57">
        <f t="shared" si="3"/>
        <v>-15</v>
      </c>
    </row>
    <row r="34" spans="1:13" ht="19.5" customHeight="1">
      <c r="A34" s="83" t="s">
        <v>28</v>
      </c>
      <c r="B34" s="83"/>
      <c r="C34" s="7">
        <v>328</v>
      </c>
      <c r="D34" s="7">
        <v>385</v>
      </c>
      <c r="E34" s="7">
        <v>713</v>
      </c>
      <c r="F34" s="7">
        <v>392</v>
      </c>
      <c r="G34" s="12">
        <f t="shared" si="1"/>
        <v>-1</v>
      </c>
      <c r="H34" s="13"/>
      <c r="I34" s="13"/>
      <c r="J34" s="14">
        <f t="shared" si="2"/>
        <v>0</v>
      </c>
      <c r="K34" s="13">
        <v>1</v>
      </c>
      <c r="L34" s="13">
        <v>2</v>
      </c>
      <c r="M34" s="14">
        <f t="shared" si="3"/>
        <v>-1</v>
      </c>
    </row>
    <row r="35" spans="1:13" ht="19.5" customHeight="1">
      <c r="A35" s="85" t="s">
        <v>29</v>
      </c>
      <c r="B35" s="85"/>
      <c r="C35" s="5">
        <v>1058</v>
      </c>
      <c r="D35" s="5">
        <v>1159</v>
      </c>
      <c r="E35" s="5">
        <v>2217</v>
      </c>
      <c r="F35" s="58">
        <v>1050</v>
      </c>
      <c r="G35" s="12">
        <f t="shared" si="1"/>
        <v>-6</v>
      </c>
      <c r="H35" s="15">
        <v>5</v>
      </c>
      <c r="I35" s="15">
        <v>3</v>
      </c>
      <c r="J35" s="14">
        <f t="shared" si="2"/>
        <v>2</v>
      </c>
      <c r="K35" s="15">
        <v>1</v>
      </c>
      <c r="L35" s="15">
        <v>9</v>
      </c>
      <c r="M35" s="14">
        <f t="shared" si="3"/>
        <v>-8</v>
      </c>
    </row>
    <row r="36" spans="1:13" ht="19.5" customHeight="1">
      <c r="A36" s="85" t="s">
        <v>30</v>
      </c>
      <c r="B36" s="85"/>
      <c r="C36" s="5">
        <v>230</v>
      </c>
      <c r="D36" s="5">
        <v>215</v>
      </c>
      <c r="E36" s="5">
        <v>445</v>
      </c>
      <c r="F36" s="58">
        <v>225</v>
      </c>
      <c r="G36" s="12">
        <f t="shared" si="1"/>
        <v>0</v>
      </c>
      <c r="H36" s="15"/>
      <c r="I36" s="15"/>
      <c r="J36" s="14">
        <f t="shared" si="2"/>
        <v>0</v>
      </c>
      <c r="K36" s="15"/>
      <c r="L36" s="15"/>
      <c r="M36" s="14">
        <f t="shared" si="3"/>
        <v>0</v>
      </c>
    </row>
    <row r="37" spans="1:13" ht="19.5" customHeight="1">
      <c r="A37" s="85" t="s">
        <v>31</v>
      </c>
      <c r="B37" s="85"/>
      <c r="C37" s="5">
        <v>388</v>
      </c>
      <c r="D37" s="5">
        <v>425</v>
      </c>
      <c r="E37" s="5">
        <v>813</v>
      </c>
      <c r="F37" s="58">
        <v>415</v>
      </c>
      <c r="G37" s="12">
        <f t="shared" si="1"/>
        <v>-2</v>
      </c>
      <c r="H37" s="15"/>
      <c r="I37" s="15">
        <v>1</v>
      </c>
      <c r="J37" s="14">
        <f t="shared" si="2"/>
        <v>-1</v>
      </c>
      <c r="K37" s="15"/>
      <c r="L37" s="15">
        <v>1</v>
      </c>
      <c r="M37" s="14">
        <f t="shared" si="3"/>
        <v>-1</v>
      </c>
    </row>
    <row r="38" spans="1:13" ht="19.5" customHeight="1">
      <c r="A38" s="85" t="s">
        <v>32</v>
      </c>
      <c r="B38" s="85"/>
      <c r="C38" s="5">
        <v>628</v>
      </c>
      <c r="D38" s="5">
        <v>677</v>
      </c>
      <c r="E38" s="5">
        <v>1305</v>
      </c>
      <c r="F38" s="58">
        <v>699</v>
      </c>
      <c r="G38" s="12">
        <f t="shared" si="1"/>
        <v>-2</v>
      </c>
      <c r="H38" s="15">
        <v>1</v>
      </c>
      <c r="I38" s="15">
        <v>2</v>
      </c>
      <c r="J38" s="14">
        <f t="shared" si="2"/>
        <v>-1</v>
      </c>
      <c r="K38" s="15"/>
      <c r="L38" s="15">
        <v>1</v>
      </c>
      <c r="M38" s="14">
        <f t="shared" si="3"/>
        <v>-1</v>
      </c>
    </row>
    <row r="39" spans="1:13" ht="19.5" customHeight="1">
      <c r="A39" s="86" t="s">
        <v>33</v>
      </c>
      <c r="B39" s="86"/>
      <c r="C39" s="8">
        <v>671</v>
      </c>
      <c r="D39" s="8">
        <v>719</v>
      </c>
      <c r="E39" s="8">
        <v>1390</v>
      </c>
      <c r="F39" s="8">
        <v>704</v>
      </c>
      <c r="G39" s="16">
        <f t="shared" si="1"/>
        <v>-5</v>
      </c>
      <c r="H39" s="17"/>
      <c r="I39" s="17">
        <v>1</v>
      </c>
      <c r="J39" s="18">
        <f t="shared" si="2"/>
        <v>-1</v>
      </c>
      <c r="K39" s="17"/>
      <c r="L39" s="17">
        <v>4</v>
      </c>
      <c r="M39" s="18">
        <f t="shared" si="3"/>
        <v>-4</v>
      </c>
    </row>
    <row r="40" spans="1:13" ht="19.5" customHeight="1">
      <c r="A40" s="84" t="s">
        <v>34</v>
      </c>
      <c r="B40" s="84"/>
      <c r="C40" s="2">
        <v>53</v>
      </c>
      <c r="D40" s="2">
        <v>61</v>
      </c>
      <c r="E40" s="2">
        <v>114</v>
      </c>
      <c r="F40" s="2">
        <v>90</v>
      </c>
      <c r="G40" s="9">
        <f>J40+M40</f>
        <v>0</v>
      </c>
      <c r="H40" s="10">
        <v>1</v>
      </c>
      <c r="I40" s="10">
        <v>1</v>
      </c>
      <c r="J40" s="11">
        <f t="shared" si="2"/>
        <v>0</v>
      </c>
      <c r="K40" s="10"/>
      <c r="L40" s="10"/>
      <c r="M40" s="11">
        <f t="shared" si="3"/>
        <v>0</v>
      </c>
    </row>
    <row r="41" spans="1:13" ht="19.5" customHeight="1">
      <c r="A41" s="84" t="s">
        <v>38</v>
      </c>
      <c r="B41" s="84"/>
      <c r="C41" s="4">
        <f>SUM(C34:C40)</f>
        <v>3356</v>
      </c>
      <c r="D41" s="4">
        <f>SUM(D34:D40)</f>
        <v>3641</v>
      </c>
      <c r="E41" s="4">
        <f>SUM(E34:E40)</f>
        <v>6997</v>
      </c>
      <c r="F41" s="4">
        <f>SUM(F34:F40)</f>
        <v>3575</v>
      </c>
      <c r="G41" s="9">
        <f>J41+M41</f>
        <v>-16</v>
      </c>
      <c r="H41" s="10">
        <f>H33+H40</f>
        <v>7</v>
      </c>
      <c r="I41" s="10">
        <f>I33+I40</f>
        <v>8</v>
      </c>
      <c r="J41" s="11">
        <f t="shared" si="2"/>
        <v>-1</v>
      </c>
      <c r="K41" s="10">
        <f>K33+K40</f>
        <v>2</v>
      </c>
      <c r="L41" s="10">
        <f>L33+L40</f>
        <v>17</v>
      </c>
      <c r="M41" s="11">
        <f t="shared" si="3"/>
        <v>-15</v>
      </c>
    </row>
    <row r="42" spans="1:13" ht="19.5" customHeight="1">
      <c r="A42" s="87" t="s">
        <v>47</v>
      </c>
      <c r="B42" s="44" t="s">
        <v>45</v>
      </c>
      <c r="C42" s="1">
        <f aca="true" t="shared" si="4" ref="C42:H42">C4+C18+C24+C33</f>
        <v>11281</v>
      </c>
      <c r="D42" s="1">
        <f t="shared" si="4"/>
        <v>12037</v>
      </c>
      <c r="E42" s="1">
        <f t="shared" si="4"/>
        <v>23318</v>
      </c>
      <c r="F42" s="1">
        <f t="shared" si="4"/>
        <v>12088</v>
      </c>
      <c r="G42" s="19">
        <f>J42+M42</f>
        <v>-39</v>
      </c>
      <c r="H42" s="20">
        <f t="shared" si="4"/>
        <v>41</v>
      </c>
      <c r="I42" s="20">
        <f>I4+I18+I24+I33</f>
        <v>43</v>
      </c>
      <c r="J42" s="20">
        <f>H42-I42</f>
        <v>-2</v>
      </c>
      <c r="K42" s="20">
        <f>K4+K18+K24+K33</f>
        <v>10</v>
      </c>
      <c r="L42" s="20">
        <f>L4+L18+L24+L33</f>
        <v>47</v>
      </c>
      <c r="M42" s="20">
        <f>K42-L42</f>
        <v>-37</v>
      </c>
    </row>
    <row r="43" spans="1:13" ht="19.5" customHeight="1">
      <c r="A43" s="88"/>
      <c r="B43" s="45" t="s">
        <v>46</v>
      </c>
      <c r="C43" s="61">
        <v>529</v>
      </c>
      <c r="D43" s="61">
        <v>235</v>
      </c>
      <c r="E43" s="61">
        <v>764</v>
      </c>
      <c r="F43" s="61">
        <v>630</v>
      </c>
      <c r="G43" s="21">
        <f>G16+G22+G31+G40</f>
        <v>-5</v>
      </c>
      <c r="H43" s="22">
        <f>H16+H22+H31+H40</f>
        <v>37</v>
      </c>
      <c r="I43" s="22">
        <f>I16+I22+I31+I40</f>
        <v>42</v>
      </c>
      <c r="J43" s="22">
        <f>H43-I43</f>
        <v>-5</v>
      </c>
      <c r="K43" s="23">
        <f>K16+K22+K31+K40</f>
        <v>0</v>
      </c>
      <c r="L43" s="22">
        <f>L16+L22+L31+L40</f>
        <v>0</v>
      </c>
      <c r="M43" s="22">
        <f>K43-L43</f>
        <v>0</v>
      </c>
    </row>
    <row r="44" spans="1:13" ht="19.5" customHeight="1">
      <c r="A44" s="89"/>
      <c r="B44" s="44" t="s">
        <v>48</v>
      </c>
      <c r="C44" s="1">
        <f>C42+C43</f>
        <v>11810</v>
      </c>
      <c r="D44" s="1">
        <f>D42+D43</f>
        <v>12272</v>
      </c>
      <c r="E44" s="1">
        <f>C44+D44</f>
        <v>24082</v>
      </c>
      <c r="F44" s="1">
        <f>F42+F43</f>
        <v>12718</v>
      </c>
      <c r="G44" s="19">
        <f>J44+M44</f>
        <v>-44</v>
      </c>
      <c r="H44" s="20">
        <f>H42+H43</f>
        <v>78</v>
      </c>
      <c r="I44" s="20">
        <f>I42+I43</f>
        <v>85</v>
      </c>
      <c r="J44" s="20">
        <f>H44-I44</f>
        <v>-7</v>
      </c>
      <c r="K44" s="24">
        <f>K17+K23+K32+K41</f>
        <v>10</v>
      </c>
      <c r="L44" s="24">
        <f>L17+L23+L32+L41</f>
        <v>47</v>
      </c>
      <c r="M44" s="20">
        <f>K44-L44</f>
        <v>-37</v>
      </c>
    </row>
    <row r="45" spans="1:13" s="46" customFormat="1" ht="19.5" customHeight="1">
      <c r="A45" s="90" t="s">
        <v>42</v>
      </c>
      <c r="B45" s="45" t="s">
        <v>43</v>
      </c>
      <c r="C45" s="62">
        <v>-27</v>
      </c>
      <c r="D45" s="62">
        <v>-12</v>
      </c>
      <c r="E45" s="64">
        <f>C45+D45</f>
        <v>-39</v>
      </c>
      <c r="F45" s="63">
        <v>-16</v>
      </c>
      <c r="G45" s="25"/>
      <c r="H45" s="25"/>
      <c r="I45" s="25"/>
      <c r="J45" s="25"/>
      <c r="K45" s="60"/>
      <c r="L45" s="60"/>
      <c r="M45" s="60"/>
    </row>
    <row r="46" spans="1:13" ht="19.5" customHeight="1">
      <c r="A46" s="91"/>
      <c r="B46" s="45" t="s">
        <v>44</v>
      </c>
      <c r="C46" s="64" t="s">
        <v>59</v>
      </c>
      <c r="D46" s="64" t="s">
        <v>60</v>
      </c>
      <c r="E46" s="64">
        <f>C46+D46</f>
        <v>-44</v>
      </c>
      <c r="F46" s="65" t="s">
        <v>61</v>
      </c>
      <c r="G46" s="26"/>
      <c r="H46" s="26"/>
      <c r="I46" s="26"/>
      <c r="J46" s="26"/>
      <c r="K46" s="27"/>
      <c r="L46" s="27"/>
      <c r="M46" s="27"/>
    </row>
    <row r="47" ht="19.5" customHeight="1"/>
    <row r="48" spans="2:6" ht="19.5" customHeight="1">
      <c r="B48" s="48"/>
      <c r="C48" s="49"/>
      <c r="D48" s="74" t="s">
        <v>39</v>
      </c>
      <c r="E48" s="74"/>
      <c r="F48" s="50">
        <v>0.4374</v>
      </c>
    </row>
    <row r="49" spans="2:6" ht="19.5" customHeight="1">
      <c r="B49" s="48"/>
      <c r="D49" s="74" t="s">
        <v>40</v>
      </c>
      <c r="E49" s="74"/>
      <c r="F49" s="31" t="s">
        <v>58</v>
      </c>
    </row>
    <row r="50" ht="19.5" customHeight="1">
      <c r="F50" s="51" t="s">
        <v>41</v>
      </c>
    </row>
  </sheetData>
  <sheetProtection/>
  <mergeCells count="51">
    <mergeCell ref="G1:M1"/>
    <mergeCell ref="A1:F1"/>
    <mergeCell ref="A2:B3"/>
    <mergeCell ref="C2:C3"/>
    <mergeCell ref="D2:D3"/>
    <mergeCell ref="E2:E3"/>
    <mergeCell ref="F2:F3"/>
    <mergeCell ref="H2:J2"/>
    <mergeCell ref="K2:M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6:B36"/>
    <mergeCell ref="A37:B37"/>
    <mergeCell ref="D48:E48"/>
    <mergeCell ref="D49:E49"/>
    <mergeCell ref="A38:B38"/>
    <mergeCell ref="A39:B39"/>
    <mergeCell ref="A40:B40"/>
    <mergeCell ref="A41:B41"/>
    <mergeCell ref="A42:A44"/>
    <mergeCell ref="A45:A46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2018-04-26T00:19:00Z</cp:lastPrinted>
  <dcterms:created xsi:type="dcterms:W3CDTF">2008-12-10T06:51:26Z</dcterms:created>
  <dcterms:modified xsi:type="dcterms:W3CDTF">2018-05-23T06:33:16Z</dcterms:modified>
  <cp:category/>
  <cp:version/>
  <cp:contentType/>
  <cp:contentStatus/>
</cp:coreProperties>
</file>