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6\02_各課返信\企画振興課\"/>
    </mc:Choice>
  </mc:AlternateContent>
  <bookViews>
    <workbookView xWindow="690" yWindow="405" windowWidth="15375" windowHeight="9450"/>
  </bookViews>
  <sheets>
    <sheet name="重要度（R5） " sheetId="5" r:id="rId1"/>
  </sheets>
  <definedNames>
    <definedName name="_xlnm.Print_Area" localSheetId="0">'重要度（R5） '!$A$1:$AM$79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71" i="5" l="1"/>
  <c r="AL4" i="5"/>
  <c r="AL3" i="5"/>
  <c r="AN4" i="5"/>
  <c r="AK3" i="5"/>
  <c r="AI4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3" i="5"/>
  <c r="AF3" i="5"/>
  <c r="AK71" i="5"/>
  <c r="AL5" i="5"/>
  <c r="AL6" i="5"/>
  <c r="AL7" i="5"/>
  <c r="AN7" i="5" s="1"/>
  <c r="AL8" i="5"/>
  <c r="AL9" i="5"/>
  <c r="AN9" i="5" s="1"/>
  <c r="AL10" i="5"/>
  <c r="AL11" i="5"/>
  <c r="AL12" i="5"/>
  <c r="AN12" i="5" s="1"/>
  <c r="AL13" i="5"/>
  <c r="AL14" i="5"/>
  <c r="AL15" i="5"/>
  <c r="AN15" i="5" s="1"/>
  <c r="AL16" i="5"/>
  <c r="AL17" i="5"/>
  <c r="AN17" i="5" s="1"/>
  <c r="AL18" i="5"/>
  <c r="AN18" i="5" s="1"/>
  <c r="AL19" i="5"/>
  <c r="AL20" i="5"/>
  <c r="AN20" i="5" s="1"/>
  <c r="AL21" i="5"/>
  <c r="AL22" i="5"/>
  <c r="AL23" i="5"/>
  <c r="AN23" i="5" s="1"/>
  <c r="AL24" i="5"/>
  <c r="AL25" i="5"/>
  <c r="AL26" i="5"/>
  <c r="AN26" i="5" s="1"/>
  <c r="AL27" i="5"/>
  <c r="AL28" i="5"/>
  <c r="AN28" i="5" s="1"/>
  <c r="AL29" i="5"/>
  <c r="AL30" i="5"/>
  <c r="AL31" i="5"/>
  <c r="AL32" i="5"/>
  <c r="AL33" i="5"/>
  <c r="AN33" i="5" s="1"/>
  <c r="AL34" i="5"/>
  <c r="AN34" i="5" s="1"/>
  <c r="AL35" i="5"/>
  <c r="AL36" i="5"/>
  <c r="AN36" i="5" s="1"/>
  <c r="AL37" i="5"/>
  <c r="AL38" i="5"/>
  <c r="AL39" i="5"/>
  <c r="AN39" i="5" s="1"/>
  <c r="AL40" i="5"/>
  <c r="AL41" i="5"/>
  <c r="AN41" i="5" s="1"/>
  <c r="AL42" i="5"/>
  <c r="AL43" i="5"/>
  <c r="AL44" i="5"/>
  <c r="AN44" i="5" s="1"/>
  <c r="AL45" i="5"/>
  <c r="AL46" i="5"/>
  <c r="AL47" i="5"/>
  <c r="AN47" i="5" s="1"/>
  <c r="AL48" i="5"/>
  <c r="AL49" i="5"/>
  <c r="AN49" i="5" s="1"/>
  <c r="AL50" i="5"/>
  <c r="AN50" i="5" s="1"/>
  <c r="AL51" i="5"/>
  <c r="AL52" i="5"/>
  <c r="AN52" i="5" s="1"/>
  <c r="AL53" i="5"/>
  <c r="AL54" i="5"/>
  <c r="AL55" i="5"/>
  <c r="AN55" i="5" s="1"/>
  <c r="AL56" i="5"/>
  <c r="AL57" i="5"/>
  <c r="AN57" i="5" s="1"/>
  <c r="AL58" i="5"/>
  <c r="AN58" i="5" s="1"/>
  <c r="AL59" i="5"/>
  <c r="AL60" i="5"/>
  <c r="AN60" i="5" s="1"/>
  <c r="AL61" i="5"/>
  <c r="AL62" i="5"/>
  <c r="AL63" i="5"/>
  <c r="AN63" i="5" s="1"/>
  <c r="AL64" i="5"/>
  <c r="AL65" i="5"/>
  <c r="AN65" i="5" s="1"/>
  <c r="AL66" i="5"/>
  <c r="AN66" i="5" s="1"/>
  <c r="AL67" i="5"/>
  <c r="AL68" i="5"/>
  <c r="AN68" i="5" s="1"/>
  <c r="AL69" i="5"/>
  <c r="AL70" i="5"/>
  <c r="AN3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4" i="5"/>
  <c r="AN70" i="5"/>
  <c r="AF70" i="5"/>
  <c r="AC70" i="5"/>
  <c r="Z70" i="5"/>
  <c r="W70" i="5"/>
  <c r="T70" i="5"/>
  <c r="Q70" i="5"/>
  <c r="N70" i="5"/>
  <c r="K70" i="5"/>
  <c r="H70" i="5"/>
  <c r="E70" i="5"/>
  <c r="AN69" i="5"/>
  <c r="AF69" i="5"/>
  <c r="AC69" i="5"/>
  <c r="Z69" i="5"/>
  <c r="W69" i="5"/>
  <c r="T69" i="5"/>
  <c r="Q69" i="5"/>
  <c r="N69" i="5"/>
  <c r="K69" i="5"/>
  <c r="H69" i="5"/>
  <c r="E69" i="5"/>
  <c r="AF68" i="5"/>
  <c r="AC68" i="5"/>
  <c r="Z68" i="5"/>
  <c r="W68" i="5"/>
  <c r="T68" i="5"/>
  <c r="Q68" i="5"/>
  <c r="N68" i="5"/>
  <c r="K68" i="5"/>
  <c r="H68" i="5"/>
  <c r="E68" i="5"/>
  <c r="AN67" i="5"/>
  <c r="AF67" i="5"/>
  <c r="AC67" i="5"/>
  <c r="Z67" i="5"/>
  <c r="W67" i="5"/>
  <c r="T67" i="5"/>
  <c r="Q67" i="5"/>
  <c r="N67" i="5"/>
  <c r="K67" i="5"/>
  <c r="H67" i="5"/>
  <c r="E67" i="5"/>
  <c r="AF66" i="5"/>
  <c r="AC66" i="5"/>
  <c r="Z66" i="5"/>
  <c r="W66" i="5"/>
  <c r="T66" i="5"/>
  <c r="Q66" i="5"/>
  <c r="N66" i="5"/>
  <c r="K66" i="5"/>
  <c r="H66" i="5"/>
  <c r="E66" i="5"/>
  <c r="AF65" i="5"/>
  <c r="AC65" i="5"/>
  <c r="Z65" i="5"/>
  <c r="W65" i="5"/>
  <c r="T65" i="5"/>
  <c r="Q65" i="5"/>
  <c r="N65" i="5"/>
  <c r="K65" i="5"/>
  <c r="H65" i="5"/>
  <c r="E65" i="5"/>
  <c r="AN64" i="5"/>
  <c r="AF64" i="5"/>
  <c r="AC64" i="5"/>
  <c r="Z64" i="5"/>
  <c r="W64" i="5"/>
  <c r="T64" i="5"/>
  <c r="Q64" i="5"/>
  <c r="N64" i="5"/>
  <c r="K64" i="5"/>
  <c r="H64" i="5"/>
  <c r="E64" i="5"/>
  <c r="AF63" i="5"/>
  <c r="AC63" i="5"/>
  <c r="Z63" i="5"/>
  <c r="W63" i="5"/>
  <c r="T63" i="5"/>
  <c r="Q63" i="5"/>
  <c r="N63" i="5"/>
  <c r="K63" i="5"/>
  <c r="H63" i="5"/>
  <c r="E63" i="5"/>
  <c r="AN62" i="5"/>
  <c r="AF62" i="5"/>
  <c r="AC62" i="5"/>
  <c r="Z62" i="5"/>
  <c r="W62" i="5"/>
  <c r="T62" i="5"/>
  <c r="Q62" i="5"/>
  <c r="N62" i="5"/>
  <c r="K62" i="5"/>
  <c r="H62" i="5"/>
  <c r="E62" i="5"/>
  <c r="AN61" i="5"/>
  <c r="AF61" i="5"/>
  <c r="AC61" i="5"/>
  <c r="Z61" i="5"/>
  <c r="W61" i="5"/>
  <c r="T61" i="5"/>
  <c r="Q61" i="5"/>
  <c r="N61" i="5"/>
  <c r="K61" i="5"/>
  <c r="H61" i="5"/>
  <c r="E61" i="5"/>
  <c r="AF60" i="5"/>
  <c r="AC60" i="5"/>
  <c r="Z60" i="5"/>
  <c r="W60" i="5"/>
  <c r="T60" i="5"/>
  <c r="Q60" i="5"/>
  <c r="N60" i="5"/>
  <c r="K60" i="5"/>
  <c r="H60" i="5"/>
  <c r="E60" i="5"/>
  <c r="AN59" i="5"/>
  <c r="AF59" i="5"/>
  <c r="AC59" i="5"/>
  <c r="Z59" i="5"/>
  <c r="W59" i="5"/>
  <c r="T59" i="5"/>
  <c r="Q59" i="5"/>
  <c r="N59" i="5"/>
  <c r="K59" i="5"/>
  <c r="H59" i="5"/>
  <c r="E59" i="5"/>
  <c r="AF58" i="5"/>
  <c r="AC58" i="5"/>
  <c r="Z58" i="5"/>
  <c r="W58" i="5"/>
  <c r="T58" i="5"/>
  <c r="Q58" i="5"/>
  <c r="N58" i="5"/>
  <c r="K58" i="5"/>
  <c r="H58" i="5"/>
  <c r="E58" i="5"/>
  <c r="AF57" i="5"/>
  <c r="AC57" i="5"/>
  <c r="Z57" i="5"/>
  <c r="W57" i="5"/>
  <c r="T57" i="5"/>
  <c r="Q57" i="5"/>
  <c r="N57" i="5"/>
  <c r="K57" i="5"/>
  <c r="H57" i="5"/>
  <c r="E57" i="5"/>
  <c r="AN56" i="5"/>
  <c r="AF56" i="5"/>
  <c r="AC56" i="5"/>
  <c r="Z56" i="5"/>
  <c r="W56" i="5"/>
  <c r="T56" i="5"/>
  <c r="Q56" i="5"/>
  <c r="N56" i="5"/>
  <c r="K56" i="5"/>
  <c r="H56" i="5"/>
  <c r="E56" i="5"/>
  <c r="AF55" i="5"/>
  <c r="AC55" i="5"/>
  <c r="Z55" i="5"/>
  <c r="W55" i="5"/>
  <c r="T55" i="5"/>
  <c r="Q55" i="5"/>
  <c r="N55" i="5"/>
  <c r="K55" i="5"/>
  <c r="H55" i="5"/>
  <c r="E55" i="5"/>
  <c r="AN54" i="5"/>
  <c r="AF54" i="5"/>
  <c r="AC54" i="5"/>
  <c r="Z54" i="5"/>
  <c r="W54" i="5"/>
  <c r="T54" i="5"/>
  <c r="Q54" i="5"/>
  <c r="N54" i="5"/>
  <c r="K54" i="5"/>
  <c r="H54" i="5"/>
  <c r="E54" i="5"/>
  <c r="AN53" i="5"/>
  <c r="AF53" i="5"/>
  <c r="AC53" i="5"/>
  <c r="Z53" i="5"/>
  <c r="W53" i="5"/>
  <c r="T53" i="5"/>
  <c r="Q53" i="5"/>
  <c r="N53" i="5"/>
  <c r="K53" i="5"/>
  <c r="H53" i="5"/>
  <c r="E53" i="5"/>
  <c r="AF52" i="5"/>
  <c r="AC52" i="5"/>
  <c r="Z52" i="5"/>
  <c r="W52" i="5"/>
  <c r="T52" i="5"/>
  <c r="Q52" i="5"/>
  <c r="N52" i="5"/>
  <c r="K52" i="5"/>
  <c r="H52" i="5"/>
  <c r="E52" i="5"/>
  <c r="AN51" i="5"/>
  <c r="AF51" i="5"/>
  <c r="AC51" i="5"/>
  <c r="Z51" i="5"/>
  <c r="W51" i="5"/>
  <c r="T51" i="5"/>
  <c r="Q51" i="5"/>
  <c r="N51" i="5"/>
  <c r="K51" i="5"/>
  <c r="H51" i="5"/>
  <c r="E51" i="5"/>
  <c r="AF50" i="5"/>
  <c r="AC50" i="5"/>
  <c r="Z50" i="5"/>
  <c r="W50" i="5"/>
  <c r="T50" i="5"/>
  <c r="Q50" i="5"/>
  <c r="N50" i="5"/>
  <c r="K50" i="5"/>
  <c r="H50" i="5"/>
  <c r="E50" i="5"/>
  <c r="AF49" i="5"/>
  <c r="AC49" i="5"/>
  <c r="Z49" i="5"/>
  <c r="W49" i="5"/>
  <c r="T49" i="5"/>
  <c r="Q49" i="5"/>
  <c r="N49" i="5"/>
  <c r="K49" i="5"/>
  <c r="H49" i="5"/>
  <c r="E49" i="5"/>
  <c r="AN48" i="5"/>
  <c r="AF48" i="5"/>
  <c r="AC48" i="5"/>
  <c r="Z48" i="5"/>
  <c r="W48" i="5"/>
  <c r="T48" i="5"/>
  <c r="Q48" i="5"/>
  <c r="N48" i="5"/>
  <c r="K48" i="5"/>
  <c r="H48" i="5"/>
  <c r="E48" i="5"/>
  <c r="AF47" i="5"/>
  <c r="AC47" i="5"/>
  <c r="Z47" i="5"/>
  <c r="W47" i="5"/>
  <c r="T47" i="5"/>
  <c r="Q47" i="5"/>
  <c r="N47" i="5"/>
  <c r="K47" i="5"/>
  <c r="H47" i="5"/>
  <c r="E47" i="5"/>
  <c r="AN46" i="5"/>
  <c r="AF46" i="5"/>
  <c r="AC46" i="5"/>
  <c r="Z46" i="5"/>
  <c r="W46" i="5"/>
  <c r="T46" i="5"/>
  <c r="Q46" i="5"/>
  <c r="N46" i="5"/>
  <c r="K46" i="5"/>
  <c r="H46" i="5"/>
  <c r="E46" i="5"/>
  <c r="AN45" i="5"/>
  <c r="AF45" i="5"/>
  <c r="AC45" i="5"/>
  <c r="Z45" i="5"/>
  <c r="W45" i="5"/>
  <c r="T45" i="5"/>
  <c r="Q45" i="5"/>
  <c r="N45" i="5"/>
  <c r="K45" i="5"/>
  <c r="H45" i="5"/>
  <c r="E45" i="5"/>
  <c r="AF44" i="5"/>
  <c r="AC44" i="5"/>
  <c r="Z44" i="5"/>
  <c r="W44" i="5"/>
  <c r="T44" i="5"/>
  <c r="Q44" i="5"/>
  <c r="N44" i="5"/>
  <c r="K44" i="5"/>
  <c r="H44" i="5"/>
  <c r="E44" i="5"/>
  <c r="AN43" i="5"/>
  <c r="AF43" i="5"/>
  <c r="AC43" i="5"/>
  <c r="Z43" i="5"/>
  <c r="W43" i="5"/>
  <c r="T43" i="5"/>
  <c r="Q43" i="5"/>
  <c r="N43" i="5"/>
  <c r="K43" i="5"/>
  <c r="H43" i="5"/>
  <c r="E43" i="5"/>
  <c r="AN42" i="5"/>
  <c r="AF42" i="5"/>
  <c r="AC42" i="5"/>
  <c r="Z42" i="5"/>
  <c r="W42" i="5"/>
  <c r="T42" i="5"/>
  <c r="Q42" i="5"/>
  <c r="N42" i="5"/>
  <c r="K42" i="5"/>
  <c r="H42" i="5"/>
  <c r="E42" i="5"/>
  <c r="AF41" i="5"/>
  <c r="AC41" i="5"/>
  <c r="Z41" i="5"/>
  <c r="W41" i="5"/>
  <c r="T41" i="5"/>
  <c r="Q41" i="5"/>
  <c r="N41" i="5"/>
  <c r="K41" i="5"/>
  <c r="H41" i="5"/>
  <c r="E41" i="5"/>
  <c r="AN40" i="5"/>
  <c r="AF40" i="5"/>
  <c r="AC40" i="5"/>
  <c r="Z40" i="5"/>
  <c r="W40" i="5"/>
  <c r="T40" i="5"/>
  <c r="Q40" i="5"/>
  <c r="N40" i="5"/>
  <c r="K40" i="5"/>
  <c r="H40" i="5"/>
  <c r="E40" i="5"/>
  <c r="AF39" i="5"/>
  <c r="AC39" i="5"/>
  <c r="Z39" i="5"/>
  <c r="W39" i="5"/>
  <c r="T39" i="5"/>
  <c r="Q39" i="5"/>
  <c r="N39" i="5"/>
  <c r="K39" i="5"/>
  <c r="H39" i="5"/>
  <c r="E39" i="5"/>
  <c r="AN38" i="5"/>
  <c r="AF38" i="5"/>
  <c r="AC38" i="5"/>
  <c r="Z38" i="5"/>
  <c r="W38" i="5"/>
  <c r="T38" i="5"/>
  <c r="Q38" i="5"/>
  <c r="N38" i="5"/>
  <c r="K38" i="5"/>
  <c r="H38" i="5"/>
  <c r="E38" i="5"/>
  <c r="AN37" i="5"/>
  <c r="AF37" i="5"/>
  <c r="AC37" i="5"/>
  <c r="Z37" i="5"/>
  <c r="W37" i="5"/>
  <c r="T37" i="5"/>
  <c r="Q37" i="5"/>
  <c r="N37" i="5"/>
  <c r="K37" i="5"/>
  <c r="H37" i="5"/>
  <c r="E37" i="5"/>
  <c r="AF36" i="5"/>
  <c r="AC36" i="5"/>
  <c r="Z36" i="5"/>
  <c r="W36" i="5"/>
  <c r="T36" i="5"/>
  <c r="Q36" i="5"/>
  <c r="N36" i="5"/>
  <c r="K36" i="5"/>
  <c r="H36" i="5"/>
  <c r="E36" i="5"/>
  <c r="AN35" i="5"/>
  <c r="AF35" i="5"/>
  <c r="AC35" i="5"/>
  <c r="Z35" i="5"/>
  <c r="W35" i="5"/>
  <c r="T35" i="5"/>
  <c r="Q35" i="5"/>
  <c r="N35" i="5"/>
  <c r="K35" i="5"/>
  <c r="H35" i="5"/>
  <c r="E35" i="5"/>
  <c r="AF34" i="5"/>
  <c r="AC34" i="5"/>
  <c r="Z34" i="5"/>
  <c r="W34" i="5"/>
  <c r="T34" i="5"/>
  <c r="Q34" i="5"/>
  <c r="N34" i="5"/>
  <c r="K34" i="5"/>
  <c r="H34" i="5"/>
  <c r="E34" i="5"/>
  <c r="AF33" i="5"/>
  <c r="AC33" i="5"/>
  <c r="Z33" i="5"/>
  <c r="W33" i="5"/>
  <c r="T33" i="5"/>
  <c r="Q33" i="5"/>
  <c r="N33" i="5"/>
  <c r="K33" i="5"/>
  <c r="H33" i="5"/>
  <c r="E33" i="5"/>
  <c r="AN32" i="5"/>
  <c r="AF32" i="5"/>
  <c r="AC32" i="5"/>
  <c r="Z32" i="5"/>
  <c r="W32" i="5"/>
  <c r="T32" i="5"/>
  <c r="Q32" i="5"/>
  <c r="N32" i="5"/>
  <c r="K32" i="5"/>
  <c r="H32" i="5"/>
  <c r="E32" i="5"/>
  <c r="AN31" i="5"/>
  <c r="AF31" i="5"/>
  <c r="AC31" i="5"/>
  <c r="Z31" i="5"/>
  <c r="W31" i="5"/>
  <c r="T31" i="5"/>
  <c r="Q31" i="5"/>
  <c r="N31" i="5"/>
  <c r="K31" i="5"/>
  <c r="H31" i="5"/>
  <c r="E31" i="5"/>
  <c r="AN30" i="5"/>
  <c r="AF30" i="5"/>
  <c r="AC30" i="5"/>
  <c r="Z30" i="5"/>
  <c r="W30" i="5"/>
  <c r="T30" i="5"/>
  <c r="Q30" i="5"/>
  <c r="N30" i="5"/>
  <c r="K30" i="5"/>
  <c r="H30" i="5"/>
  <c r="E30" i="5"/>
  <c r="AN29" i="5"/>
  <c r="AF29" i="5"/>
  <c r="AC29" i="5"/>
  <c r="Z29" i="5"/>
  <c r="W29" i="5"/>
  <c r="T29" i="5"/>
  <c r="Q29" i="5"/>
  <c r="N29" i="5"/>
  <c r="K29" i="5"/>
  <c r="H29" i="5"/>
  <c r="E29" i="5"/>
  <c r="AF28" i="5"/>
  <c r="AC28" i="5"/>
  <c r="Z28" i="5"/>
  <c r="W28" i="5"/>
  <c r="T28" i="5"/>
  <c r="Q28" i="5"/>
  <c r="N28" i="5"/>
  <c r="K28" i="5"/>
  <c r="H28" i="5"/>
  <c r="E28" i="5"/>
  <c r="AN27" i="5"/>
  <c r="AF27" i="5"/>
  <c r="AC27" i="5"/>
  <c r="Z27" i="5"/>
  <c r="W27" i="5"/>
  <c r="T27" i="5"/>
  <c r="Q27" i="5"/>
  <c r="N27" i="5"/>
  <c r="K27" i="5"/>
  <c r="H27" i="5"/>
  <c r="E27" i="5"/>
  <c r="AF26" i="5"/>
  <c r="AC26" i="5"/>
  <c r="Z26" i="5"/>
  <c r="W26" i="5"/>
  <c r="T26" i="5"/>
  <c r="Q26" i="5"/>
  <c r="N26" i="5"/>
  <c r="K26" i="5"/>
  <c r="H26" i="5"/>
  <c r="E26" i="5"/>
  <c r="AN25" i="5"/>
  <c r="AF25" i="5"/>
  <c r="AC25" i="5"/>
  <c r="Z25" i="5"/>
  <c r="W25" i="5"/>
  <c r="T25" i="5"/>
  <c r="Q25" i="5"/>
  <c r="N25" i="5"/>
  <c r="K25" i="5"/>
  <c r="H25" i="5"/>
  <c r="E25" i="5"/>
  <c r="AN24" i="5"/>
  <c r="AF24" i="5"/>
  <c r="AC24" i="5"/>
  <c r="Z24" i="5"/>
  <c r="W24" i="5"/>
  <c r="T24" i="5"/>
  <c r="Q24" i="5"/>
  <c r="N24" i="5"/>
  <c r="K24" i="5"/>
  <c r="H24" i="5"/>
  <c r="E24" i="5"/>
  <c r="AF23" i="5"/>
  <c r="AC23" i="5"/>
  <c r="Z23" i="5"/>
  <c r="W23" i="5"/>
  <c r="T23" i="5"/>
  <c r="Q23" i="5"/>
  <c r="N23" i="5"/>
  <c r="K23" i="5"/>
  <c r="H23" i="5"/>
  <c r="E23" i="5"/>
  <c r="AN22" i="5"/>
  <c r="AF22" i="5"/>
  <c r="AC22" i="5"/>
  <c r="Z22" i="5"/>
  <c r="W22" i="5"/>
  <c r="T22" i="5"/>
  <c r="Q22" i="5"/>
  <c r="N22" i="5"/>
  <c r="K22" i="5"/>
  <c r="H22" i="5"/>
  <c r="E22" i="5"/>
  <c r="AN21" i="5"/>
  <c r="AF21" i="5"/>
  <c r="AC21" i="5"/>
  <c r="Z21" i="5"/>
  <c r="W21" i="5"/>
  <c r="T21" i="5"/>
  <c r="Q21" i="5"/>
  <c r="N21" i="5"/>
  <c r="K21" i="5"/>
  <c r="H21" i="5"/>
  <c r="E21" i="5"/>
  <c r="AF20" i="5"/>
  <c r="AC20" i="5"/>
  <c r="Z20" i="5"/>
  <c r="W20" i="5"/>
  <c r="T20" i="5"/>
  <c r="Q20" i="5"/>
  <c r="N20" i="5"/>
  <c r="K20" i="5"/>
  <c r="H20" i="5"/>
  <c r="E20" i="5"/>
  <c r="AN19" i="5"/>
  <c r="AF19" i="5"/>
  <c r="AC19" i="5"/>
  <c r="Z19" i="5"/>
  <c r="W19" i="5"/>
  <c r="T19" i="5"/>
  <c r="Q19" i="5"/>
  <c r="N19" i="5"/>
  <c r="K19" i="5"/>
  <c r="H19" i="5"/>
  <c r="E19" i="5"/>
  <c r="AF18" i="5"/>
  <c r="AC18" i="5"/>
  <c r="Z18" i="5"/>
  <c r="W18" i="5"/>
  <c r="T18" i="5"/>
  <c r="Q18" i="5"/>
  <c r="N18" i="5"/>
  <c r="K18" i="5"/>
  <c r="H18" i="5"/>
  <c r="E18" i="5"/>
  <c r="AF17" i="5"/>
  <c r="AC17" i="5"/>
  <c r="Z17" i="5"/>
  <c r="W17" i="5"/>
  <c r="T17" i="5"/>
  <c r="Q17" i="5"/>
  <c r="N17" i="5"/>
  <c r="K17" i="5"/>
  <c r="H17" i="5"/>
  <c r="E17" i="5"/>
  <c r="AN16" i="5"/>
  <c r="AF16" i="5"/>
  <c r="AC16" i="5"/>
  <c r="Z16" i="5"/>
  <c r="W16" i="5"/>
  <c r="T16" i="5"/>
  <c r="Q16" i="5"/>
  <c r="N16" i="5"/>
  <c r="K16" i="5"/>
  <c r="H16" i="5"/>
  <c r="E16" i="5"/>
  <c r="AF15" i="5"/>
  <c r="AC15" i="5"/>
  <c r="Z15" i="5"/>
  <c r="W15" i="5"/>
  <c r="T15" i="5"/>
  <c r="Q15" i="5"/>
  <c r="N15" i="5"/>
  <c r="K15" i="5"/>
  <c r="H15" i="5"/>
  <c r="E15" i="5"/>
  <c r="AN14" i="5"/>
  <c r="AF14" i="5"/>
  <c r="AC14" i="5"/>
  <c r="Z14" i="5"/>
  <c r="W14" i="5"/>
  <c r="T14" i="5"/>
  <c r="Q14" i="5"/>
  <c r="N14" i="5"/>
  <c r="K14" i="5"/>
  <c r="H14" i="5"/>
  <c r="E14" i="5"/>
  <c r="AN13" i="5"/>
  <c r="AF13" i="5"/>
  <c r="AC13" i="5"/>
  <c r="Z13" i="5"/>
  <c r="W13" i="5"/>
  <c r="T13" i="5"/>
  <c r="Q13" i="5"/>
  <c r="N13" i="5"/>
  <c r="K13" i="5"/>
  <c r="H13" i="5"/>
  <c r="E13" i="5"/>
  <c r="AF12" i="5"/>
  <c r="AC12" i="5"/>
  <c r="Z12" i="5"/>
  <c r="W12" i="5"/>
  <c r="T12" i="5"/>
  <c r="Q12" i="5"/>
  <c r="N12" i="5"/>
  <c r="K12" i="5"/>
  <c r="H12" i="5"/>
  <c r="E12" i="5"/>
  <c r="AN11" i="5"/>
  <c r="AF11" i="5"/>
  <c r="AC11" i="5"/>
  <c r="Z11" i="5"/>
  <c r="W11" i="5"/>
  <c r="T11" i="5"/>
  <c r="Q11" i="5"/>
  <c r="N11" i="5"/>
  <c r="K11" i="5"/>
  <c r="H11" i="5"/>
  <c r="E11" i="5"/>
  <c r="AN10" i="5"/>
  <c r="AF10" i="5"/>
  <c r="AC10" i="5"/>
  <c r="Z10" i="5"/>
  <c r="W10" i="5"/>
  <c r="T10" i="5"/>
  <c r="Q10" i="5"/>
  <c r="N10" i="5"/>
  <c r="K10" i="5"/>
  <c r="H10" i="5"/>
  <c r="E10" i="5"/>
  <c r="AF9" i="5"/>
  <c r="AC9" i="5"/>
  <c r="Z9" i="5"/>
  <c r="W9" i="5"/>
  <c r="T9" i="5"/>
  <c r="Q9" i="5"/>
  <c r="N9" i="5"/>
  <c r="K9" i="5"/>
  <c r="H9" i="5"/>
  <c r="E9" i="5"/>
  <c r="AN8" i="5"/>
  <c r="AF8" i="5"/>
  <c r="AC8" i="5"/>
  <c r="Z8" i="5"/>
  <c r="W8" i="5"/>
  <c r="T8" i="5"/>
  <c r="Q8" i="5"/>
  <c r="N8" i="5"/>
  <c r="K8" i="5"/>
  <c r="H8" i="5"/>
  <c r="E8" i="5"/>
  <c r="AF7" i="5"/>
  <c r="AC7" i="5"/>
  <c r="Z7" i="5"/>
  <c r="W7" i="5"/>
  <c r="T7" i="5"/>
  <c r="Q7" i="5"/>
  <c r="N7" i="5"/>
  <c r="K7" i="5"/>
  <c r="H7" i="5"/>
  <c r="E7" i="5"/>
  <c r="AN6" i="5"/>
  <c r="AF6" i="5"/>
  <c r="AC6" i="5"/>
  <c r="Z6" i="5"/>
  <c r="W6" i="5"/>
  <c r="T6" i="5"/>
  <c r="Q6" i="5"/>
  <c r="N6" i="5"/>
  <c r="K6" i="5"/>
  <c r="H6" i="5"/>
  <c r="E6" i="5"/>
  <c r="AN5" i="5"/>
  <c r="AF5" i="5"/>
  <c r="AC5" i="5"/>
  <c r="Z5" i="5"/>
  <c r="W5" i="5"/>
  <c r="T5" i="5"/>
  <c r="Q5" i="5"/>
  <c r="N5" i="5"/>
  <c r="K5" i="5"/>
  <c r="H5" i="5"/>
  <c r="E5" i="5"/>
  <c r="AF4" i="5"/>
  <c r="AC4" i="5"/>
  <c r="Z4" i="5"/>
  <c r="W4" i="5"/>
  <c r="T4" i="5"/>
  <c r="Q4" i="5"/>
  <c r="N4" i="5"/>
  <c r="K4" i="5"/>
  <c r="H4" i="5"/>
  <c r="E4" i="5"/>
  <c r="AC3" i="5"/>
  <c r="Z3" i="5"/>
  <c r="W3" i="5"/>
  <c r="T3" i="5"/>
  <c r="Q3" i="5"/>
  <c r="N3" i="5"/>
  <c r="K3" i="5"/>
  <c r="H3" i="5"/>
  <c r="E3" i="5"/>
  <c r="AM5" i="5" l="1"/>
  <c r="AM14" i="5"/>
  <c r="AM30" i="5"/>
  <c r="AM62" i="5"/>
  <c r="AM7" i="5"/>
  <c r="AM23" i="5"/>
  <c r="AM64" i="5"/>
  <c r="AM9" i="5"/>
  <c r="AM18" i="5"/>
  <c r="AM25" i="5"/>
  <c r="AM34" i="5"/>
  <c r="AM41" i="5"/>
  <c r="AM50" i="5"/>
  <c r="AM57" i="5"/>
  <c r="AM66" i="5"/>
  <c r="AM16" i="5"/>
  <c r="AM55" i="5"/>
  <c r="AM4" i="5"/>
  <c r="AM11" i="5"/>
  <c r="AM20" i="5"/>
  <c r="AM27" i="5"/>
  <c r="AM36" i="5"/>
  <c r="AM43" i="5"/>
  <c r="AM52" i="5"/>
  <c r="AM59" i="5"/>
  <c r="AM68" i="5"/>
  <c r="AM21" i="5"/>
  <c r="AM53" i="5"/>
  <c r="AM39" i="5"/>
  <c r="AM6" i="5"/>
  <c r="AM13" i="5"/>
  <c r="AM22" i="5"/>
  <c r="AM29" i="5"/>
  <c r="AM38" i="5"/>
  <c r="AM45" i="5"/>
  <c r="AM54" i="5"/>
  <c r="AM61" i="5"/>
  <c r="AM70" i="5"/>
  <c r="AM48" i="5"/>
  <c r="AM8" i="5"/>
  <c r="AM15" i="5"/>
  <c r="AM24" i="5"/>
  <c r="AM31" i="5"/>
  <c r="AM40" i="5"/>
  <c r="AM47" i="5"/>
  <c r="AM56" i="5"/>
  <c r="AM63" i="5"/>
  <c r="AM37" i="5"/>
  <c r="AM10" i="5"/>
  <c r="AM17" i="5"/>
  <c r="AM26" i="5"/>
  <c r="AM33" i="5"/>
  <c r="AM42" i="5"/>
  <c r="AM49" i="5"/>
  <c r="AM58" i="5"/>
  <c r="AM65" i="5"/>
  <c r="AM46" i="5"/>
  <c r="AM69" i="5"/>
  <c r="AM32" i="5"/>
  <c r="AM3" i="5"/>
  <c r="AM12" i="5"/>
  <c r="AM19" i="5"/>
  <c r="AM28" i="5"/>
  <c r="AM35" i="5"/>
  <c r="AM44" i="5"/>
  <c r="AM51" i="5"/>
  <c r="AM60" i="5"/>
  <c r="AM67" i="5"/>
</calcChain>
</file>

<file path=xl/sharedStrings.xml><?xml version="1.0" encoding="utf-8"?>
<sst xmlns="http://schemas.openxmlformats.org/spreadsheetml/2006/main" count="174" uniqueCount="164">
  <si>
    <t>部門</t>
    <rPh sb="0" eb="2">
      <t>ブモン</t>
    </rPh>
    <phoneticPr fontId="1"/>
  </si>
  <si>
    <t>項目（設問）</t>
    <rPh sb="0" eb="2">
      <t>コウモク</t>
    </rPh>
    <rPh sb="3" eb="5">
      <t>セツモン</t>
    </rPh>
    <phoneticPr fontId="1"/>
  </si>
  <si>
    <t>教育・文化</t>
    <rPh sb="0" eb="2">
      <t>キョウイク</t>
    </rPh>
    <rPh sb="3" eb="5">
      <t>ブンカ</t>
    </rPh>
    <phoneticPr fontId="1"/>
  </si>
  <si>
    <t>順位</t>
    <rPh sb="0" eb="2">
      <t>ジュンイ</t>
    </rPh>
    <phoneticPr fontId="1"/>
  </si>
  <si>
    <t>産業・観光</t>
  </si>
  <si>
    <t>問2-1</t>
  </si>
  <si>
    <t>問2-2</t>
  </si>
  <si>
    <t>問2-3</t>
    <phoneticPr fontId="1"/>
  </si>
  <si>
    <t>問2-4</t>
  </si>
  <si>
    <t>問2-5</t>
  </si>
  <si>
    <t>問2-6</t>
  </si>
  <si>
    <t>問2-7</t>
  </si>
  <si>
    <t>問2-8</t>
  </si>
  <si>
    <t>問2-9</t>
  </si>
  <si>
    <t>問2-10</t>
  </si>
  <si>
    <t>問2-12</t>
  </si>
  <si>
    <t>問2-13</t>
  </si>
  <si>
    <t>問2-14</t>
  </si>
  <si>
    <t>問2-15</t>
  </si>
  <si>
    <t>問2-16</t>
  </si>
  <si>
    <t>問2-17</t>
  </si>
  <si>
    <t>問2-18</t>
  </si>
  <si>
    <t>問2-19</t>
  </si>
  <si>
    <t>問2-20</t>
  </si>
  <si>
    <t>問2-21</t>
  </si>
  <si>
    <t>問2-22</t>
  </si>
  <si>
    <t>問2-23</t>
  </si>
  <si>
    <t>問2-24</t>
  </si>
  <si>
    <t>問2-25</t>
  </si>
  <si>
    <t>問2-26</t>
  </si>
  <si>
    <t>問2-27</t>
  </si>
  <si>
    <t>問2-28</t>
  </si>
  <si>
    <t>問2-29</t>
  </si>
  <si>
    <t>問2-30</t>
  </si>
  <si>
    <t>問2-31</t>
  </si>
  <si>
    <t>問2-32</t>
  </si>
  <si>
    <t>問2-33</t>
  </si>
  <si>
    <t>問2-34</t>
  </si>
  <si>
    <t>問2-35</t>
  </si>
  <si>
    <t>問2-36</t>
  </si>
  <si>
    <t>問2-37</t>
  </si>
  <si>
    <t>問2-38</t>
  </si>
  <si>
    <t>問2-39</t>
  </si>
  <si>
    <t>問2-40</t>
  </si>
  <si>
    <t>問2-41</t>
  </si>
  <si>
    <t>問2-42</t>
  </si>
  <si>
    <t>問2-43</t>
  </si>
  <si>
    <t>問2-44</t>
  </si>
  <si>
    <t>問2-45</t>
  </si>
  <si>
    <t>問2-46</t>
  </si>
  <si>
    <t>問2-47</t>
  </si>
  <si>
    <t>問2-48</t>
  </si>
  <si>
    <t>問2-49</t>
  </si>
  <si>
    <t>問2-50</t>
  </si>
  <si>
    <t>問2-51</t>
  </si>
  <si>
    <t>問2-52</t>
  </si>
  <si>
    <t>問2-53</t>
  </si>
  <si>
    <t>問2-54</t>
  </si>
  <si>
    <t>問2-55</t>
  </si>
  <si>
    <t>問2-56</t>
  </si>
  <si>
    <t>問2-57</t>
  </si>
  <si>
    <t>問2-58</t>
  </si>
  <si>
    <t>問2-59</t>
  </si>
  <si>
    <t>問2-60</t>
  </si>
  <si>
    <t>問2-61</t>
  </si>
  <si>
    <t>問2-62</t>
  </si>
  <si>
    <t>問2-63</t>
  </si>
  <si>
    <t>問2-64</t>
  </si>
  <si>
    <t>問2-65</t>
  </si>
  <si>
    <t>問2-66</t>
  </si>
  <si>
    <t>問2-67</t>
  </si>
  <si>
    <t>問2-68</t>
  </si>
  <si>
    <t>問2-11</t>
    <phoneticPr fontId="1"/>
  </si>
  <si>
    <t>農林業の生産基盤の整備</t>
    <rPh sb="0" eb="3">
      <t>ノウリンギョウ</t>
    </rPh>
    <rPh sb="4" eb="6">
      <t>セイサン</t>
    </rPh>
    <rPh sb="6" eb="8">
      <t>キバン</t>
    </rPh>
    <rPh sb="9" eb="11">
      <t>セイビ</t>
    </rPh>
    <phoneticPr fontId="1"/>
  </si>
  <si>
    <t>農林業の後継者・担い手の育成</t>
    <rPh sb="0" eb="3">
      <t>ノウリンギョウ</t>
    </rPh>
    <rPh sb="4" eb="7">
      <t>コウケイシャ</t>
    </rPh>
    <rPh sb="8" eb="9">
      <t>ニナ</t>
    </rPh>
    <rPh sb="10" eb="11">
      <t>テ</t>
    </rPh>
    <rPh sb="12" eb="14">
      <t>イクセイ</t>
    </rPh>
    <phoneticPr fontId="1"/>
  </si>
  <si>
    <t>農林産物の高付加価値・ﾌﾞﾗﾝﾄﾞ化</t>
    <rPh sb="0" eb="2">
      <t>ノウリン</t>
    </rPh>
    <rPh sb="2" eb="4">
      <t>サンブツ</t>
    </rPh>
    <rPh sb="5" eb="6">
      <t>コウ</t>
    </rPh>
    <rPh sb="6" eb="8">
      <t>フカ</t>
    </rPh>
    <rPh sb="8" eb="10">
      <t>カチ</t>
    </rPh>
    <phoneticPr fontId="1"/>
  </si>
  <si>
    <t>水産業の生産基盤の整備</t>
    <rPh sb="0" eb="3">
      <t>スイサンギョウ</t>
    </rPh>
    <rPh sb="4" eb="6">
      <t>セイサン</t>
    </rPh>
    <rPh sb="6" eb="8">
      <t>キバン</t>
    </rPh>
    <rPh sb="9" eb="11">
      <t>セイビ</t>
    </rPh>
    <phoneticPr fontId="1"/>
  </si>
  <si>
    <t>水産業の後継者・担い手の育成</t>
    <rPh sb="0" eb="3">
      <t>スイサンギョウ</t>
    </rPh>
    <rPh sb="4" eb="7">
      <t>コウケイシャ</t>
    </rPh>
    <rPh sb="8" eb="9">
      <t>ニナ</t>
    </rPh>
    <rPh sb="10" eb="11">
      <t>テ</t>
    </rPh>
    <rPh sb="12" eb="14">
      <t>イクセイ</t>
    </rPh>
    <phoneticPr fontId="1"/>
  </si>
  <si>
    <t>水産物の高付加価値・ﾌﾞﾗﾝﾄﾞ化</t>
    <rPh sb="0" eb="3">
      <t>スイサンブツ</t>
    </rPh>
    <rPh sb="4" eb="5">
      <t>コウ</t>
    </rPh>
    <rPh sb="5" eb="7">
      <t>フカ</t>
    </rPh>
    <rPh sb="7" eb="9">
      <t>カチ</t>
    </rPh>
    <phoneticPr fontId="1"/>
  </si>
  <si>
    <t>創業・起業への支援</t>
    <rPh sb="0" eb="2">
      <t>ソウギョウ</t>
    </rPh>
    <rPh sb="3" eb="5">
      <t>キギョウ</t>
    </rPh>
    <rPh sb="7" eb="9">
      <t>シエン</t>
    </rPh>
    <phoneticPr fontId="1"/>
  </si>
  <si>
    <t>社会体育施設の整備</t>
    <rPh sb="0" eb="2">
      <t>シャカイ</t>
    </rPh>
    <rPh sb="2" eb="4">
      <t>タイイク</t>
    </rPh>
    <rPh sb="4" eb="6">
      <t>シセツ</t>
    </rPh>
    <rPh sb="7" eb="9">
      <t>セイビ</t>
    </rPh>
    <phoneticPr fontId="1"/>
  </si>
  <si>
    <t>ｽﾎﾟｰﾂ・ﾚｸﾘｴｰｼｮﾝの普及・振興</t>
    <rPh sb="14" eb="16">
      <t>フキュウ</t>
    </rPh>
    <rPh sb="16" eb="17">
      <t>・</t>
    </rPh>
    <rPh sb="17" eb="19">
      <t>シンコウ</t>
    </rPh>
    <phoneticPr fontId="1"/>
  </si>
  <si>
    <t>伝統文化・文化財の保護</t>
    <rPh sb="0" eb="2">
      <t>デントウ</t>
    </rPh>
    <rPh sb="2" eb="4">
      <t>ブンカ</t>
    </rPh>
    <rPh sb="5" eb="8">
      <t>ブンカザイ</t>
    </rPh>
    <rPh sb="9" eb="11">
      <t>ホゴ</t>
    </rPh>
    <phoneticPr fontId="1"/>
  </si>
  <si>
    <t>社会教育施設の整備</t>
    <rPh sb="0" eb="2">
      <t>シャカイ</t>
    </rPh>
    <rPh sb="2" eb="4">
      <t>キョウイク</t>
    </rPh>
    <rPh sb="4" eb="6">
      <t>シセツ</t>
    </rPh>
    <rPh sb="7" eb="9">
      <t>セイビ</t>
    </rPh>
    <phoneticPr fontId="1"/>
  </si>
  <si>
    <t>生涯学習活動の支援</t>
    <rPh sb="0" eb="2">
      <t>ショウガイ</t>
    </rPh>
    <rPh sb="2" eb="4">
      <t>ガクシュウ</t>
    </rPh>
    <rPh sb="4" eb="6">
      <t>カツドウ</t>
    </rPh>
    <rPh sb="7" eb="9">
      <t>シエン</t>
    </rPh>
    <phoneticPr fontId="1"/>
  </si>
  <si>
    <t>学校施設の整備</t>
    <rPh sb="0" eb="2">
      <t>ガッコウ</t>
    </rPh>
    <rPh sb="2" eb="4">
      <t>シセツ</t>
    </rPh>
    <rPh sb="5" eb="7">
      <t>セイビ</t>
    </rPh>
    <phoneticPr fontId="1"/>
  </si>
  <si>
    <t>学校と地域・家庭との信頼関係</t>
    <rPh sb="0" eb="2">
      <t>ガッコウ</t>
    </rPh>
    <rPh sb="3" eb="5">
      <t>チイキ</t>
    </rPh>
    <rPh sb="6" eb="8">
      <t>カテイ</t>
    </rPh>
    <rPh sb="10" eb="12">
      <t>シンライ</t>
    </rPh>
    <rPh sb="12" eb="14">
      <t>カンケイ</t>
    </rPh>
    <phoneticPr fontId="1"/>
  </si>
  <si>
    <t>学校教育の内容（小中学校）</t>
    <rPh sb="0" eb="2">
      <t>ガッコウ</t>
    </rPh>
    <rPh sb="2" eb="4">
      <t>キョウイク</t>
    </rPh>
    <rPh sb="5" eb="7">
      <t>ナイヨウ</t>
    </rPh>
    <rPh sb="8" eb="12">
      <t>ショウチュウガッコウ</t>
    </rPh>
    <phoneticPr fontId="1"/>
  </si>
  <si>
    <t>地場産業への支援</t>
    <rPh sb="0" eb="2">
      <t>ジバ</t>
    </rPh>
    <rPh sb="2" eb="4">
      <t>サンギョウ</t>
    </rPh>
    <rPh sb="6" eb="8">
      <t>シエン</t>
    </rPh>
    <phoneticPr fontId="1"/>
  </si>
  <si>
    <t>労働者福祉の向上</t>
    <rPh sb="0" eb="3">
      <t>ロウドウシャ</t>
    </rPh>
    <rPh sb="3" eb="5">
      <t>フクシ</t>
    </rPh>
    <rPh sb="6" eb="8">
      <t>コウジョウ</t>
    </rPh>
    <phoneticPr fontId="1"/>
  </si>
  <si>
    <t>観光資源の発掘・魅力づくり</t>
    <rPh sb="0" eb="2">
      <t>カンコウ</t>
    </rPh>
    <rPh sb="2" eb="4">
      <t>シゲン</t>
    </rPh>
    <rPh sb="5" eb="7">
      <t>ハックツ</t>
    </rPh>
    <rPh sb="8" eb="10">
      <t>ミリョク</t>
    </rPh>
    <phoneticPr fontId="1"/>
  </si>
  <si>
    <t>宿泊・観光施設の整備</t>
    <rPh sb="0" eb="2">
      <t>シュクハク</t>
    </rPh>
    <rPh sb="3" eb="5">
      <t>カンコウ</t>
    </rPh>
    <rPh sb="5" eb="7">
      <t>シセツ</t>
    </rPh>
    <rPh sb="8" eb="10">
      <t>セイビ</t>
    </rPh>
    <phoneticPr fontId="1"/>
  </si>
  <si>
    <t>子育て支援サービスの充実</t>
    <rPh sb="0" eb="2">
      <t>コソダ</t>
    </rPh>
    <rPh sb="3" eb="5">
      <t>シエン</t>
    </rPh>
    <rPh sb="10" eb="12">
      <t>ジュウジツ</t>
    </rPh>
    <phoneticPr fontId="1"/>
  </si>
  <si>
    <t>医療機関の充実</t>
    <rPh sb="0" eb="2">
      <t>イリョウ</t>
    </rPh>
    <rPh sb="2" eb="4">
      <t>キカン</t>
    </rPh>
    <rPh sb="5" eb="7">
      <t>ジュウジツ</t>
    </rPh>
    <phoneticPr fontId="1"/>
  </si>
  <si>
    <t>高齢者福祉サービスの充実</t>
    <rPh sb="0" eb="3">
      <t>コウレイシャ</t>
    </rPh>
    <rPh sb="3" eb="5">
      <t>フクシ</t>
    </rPh>
    <rPh sb="10" eb="12">
      <t>ジュウジツ</t>
    </rPh>
    <phoneticPr fontId="1"/>
  </si>
  <si>
    <t>介護サービスの充実</t>
    <rPh sb="0" eb="2">
      <t>カイゴ</t>
    </rPh>
    <rPh sb="7" eb="9">
      <t>ジュウジツ</t>
    </rPh>
    <phoneticPr fontId="1"/>
  </si>
  <si>
    <t>高齢者福祉・介護施設の整備</t>
    <rPh sb="0" eb="3">
      <t>コウレイシャ</t>
    </rPh>
    <rPh sb="3" eb="5">
      <t>フクシ</t>
    </rPh>
    <rPh sb="6" eb="8">
      <t>カイゴ</t>
    </rPh>
    <rPh sb="8" eb="10">
      <t>シセツ</t>
    </rPh>
    <rPh sb="11" eb="13">
      <t>セイビ</t>
    </rPh>
    <phoneticPr fontId="1"/>
  </si>
  <si>
    <t>障害者福祉サービスの充実</t>
    <rPh sb="0" eb="3">
      <t>ショウガイシャ</t>
    </rPh>
    <rPh sb="3" eb="5">
      <t>フクシ</t>
    </rPh>
    <rPh sb="10" eb="12">
      <t>ジュウジツ</t>
    </rPh>
    <phoneticPr fontId="1"/>
  </si>
  <si>
    <t>保健・健康づくりサービスの充実</t>
    <rPh sb="0" eb="2">
      <t>ホケン</t>
    </rPh>
    <rPh sb="3" eb="5">
      <t>ケンコウ</t>
    </rPh>
    <rPh sb="13" eb="15">
      <t>ジュウジツ</t>
    </rPh>
    <phoneticPr fontId="1"/>
  </si>
  <si>
    <t>障害者福祉施設の整備</t>
    <rPh sb="0" eb="3">
      <t>ショウガイシャ</t>
    </rPh>
    <rPh sb="3" eb="5">
      <t>フクシ</t>
    </rPh>
    <rPh sb="5" eb="7">
      <t>シセツ</t>
    </rPh>
    <rPh sb="8" eb="10">
      <t>セイビ</t>
    </rPh>
    <phoneticPr fontId="1"/>
  </si>
  <si>
    <t>セーフティネットの確保</t>
    <rPh sb="9" eb="11">
      <t>カクホ</t>
    </rPh>
    <phoneticPr fontId="1"/>
  </si>
  <si>
    <t>地域福祉・ボランティアの推進</t>
    <rPh sb="0" eb="2">
      <t>チイキ</t>
    </rPh>
    <rPh sb="2" eb="4">
      <t>フクシ</t>
    </rPh>
    <rPh sb="12" eb="14">
      <t>スイシン</t>
    </rPh>
    <phoneticPr fontId="1"/>
  </si>
  <si>
    <t>生活・環境</t>
    <rPh sb="0" eb="2">
      <t>セイカツ</t>
    </rPh>
    <rPh sb="3" eb="5">
      <t>カンキョウ</t>
    </rPh>
    <phoneticPr fontId="1"/>
  </si>
  <si>
    <t>人権尊重の社会づくり</t>
    <rPh sb="0" eb="2">
      <t>ジンケン</t>
    </rPh>
    <rPh sb="2" eb="4">
      <t>ソンチョウ</t>
    </rPh>
    <rPh sb="5" eb="7">
      <t>シャカイ</t>
    </rPh>
    <phoneticPr fontId="1"/>
  </si>
  <si>
    <t>男女共同参画の推進</t>
    <rPh sb="0" eb="2">
      <t>ダンジョ</t>
    </rPh>
    <rPh sb="2" eb="4">
      <t>キョウドウ</t>
    </rPh>
    <rPh sb="4" eb="6">
      <t>サンカク</t>
    </rPh>
    <rPh sb="7" eb="9">
      <t>スイシン</t>
    </rPh>
    <phoneticPr fontId="1"/>
  </si>
  <si>
    <t>公衆衛生の確保・環境美化</t>
    <rPh sb="0" eb="2">
      <t>コウシュウ</t>
    </rPh>
    <rPh sb="2" eb="4">
      <t>エイセイ</t>
    </rPh>
    <rPh sb="5" eb="7">
      <t>カクホ</t>
    </rPh>
    <rPh sb="8" eb="10">
      <t>カンキョウ</t>
    </rPh>
    <rPh sb="10" eb="12">
      <t>ビカ</t>
    </rPh>
    <phoneticPr fontId="1"/>
  </si>
  <si>
    <t>ゴミ対策・リサイクルの推進</t>
    <rPh sb="2" eb="4">
      <t>タイサク</t>
    </rPh>
    <rPh sb="11" eb="13">
      <t>スイシン</t>
    </rPh>
    <phoneticPr fontId="1"/>
  </si>
  <si>
    <t>地球温暖化対策</t>
    <rPh sb="0" eb="2">
      <t>チキュウ</t>
    </rPh>
    <rPh sb="2" eb="5">
      <t>オンダンカ</t>
    </rPh>
    <rPh sb="5" eb="7">
      <t>タイサク</t>
    </rPh>
    <phoneticPr fontId="1"/>
  </si>
  <si>
    <t>自然環境の保全</t>
    <rPh sb="0" eb="2">
      <t>シゼン</t>
    </rPh>
    <rPh sb="2" eb="4">
      <t>カンキョウ</t>
    </rPh>
    <rPh sb="5" eb="7">
      <t>ホゼン</t>
    </rPh>
    <phoneticPr fontId="1"/>
  </si>
  <si>
    <t>安全・安心</t>
    <rPh sb="0" eb="2">
      <t>アンゼン</t>
    </rPh>
    <rPh sb="3" eb="5">
      <t>アンシン</t>
    </rPh>
    <phoneticPr fontId="1"/>
  </si>
  <si>
    <t>地域防災活動への支援</t>
    <rPh sb="0" eb="2">
      <t>チイキ</t>
    </rPh>
    <rPh sb="2" eb="4">
      <t>ボウサイ</t>
    </rPh>
    <rPh sb="4" eb="6">
      <t>カツドウ</t>
    </rPh>
    <rPh sb="8" eb="10">
      <t>シエン</t>
    </rPh>
    <phoneticPr fontId="1"/>
  </si>
  <si>
    <t>消防体制の充実・強化</t>
    <rPh sb="0" eb="2">
      <t>ショウボウ</t>
    </rPh>
    <rPh sb="2" eb="4">
      <t>タイセイ</t>
    </rPh>
    <rPh sb="5" eb="7">
      <t>ジュウジツ</t>
    </rPh>
    <rPh sb="8" eb="10">
      <t>キョウカ</t>
    </rPh>
    <phoneticPr fontId="1"/>
  </si>
  <si>
    <t>救急体制の充実・強化</t>
    <rPh sb="0" eb="2">
      <t>キュウキュウ</t>
    </rPh>
    <rPh sb="2" eb="4">
      <t>タイセイ</t>
    </rPh>
    <rPh sb="5" eb="7">
      <t>ジュウジツ</t>
    </rPh>
    <rPh sb="8" eb="10">
      <t>キョウカ</t>
    </rPh>
    <phoneticPr fontId="1"/>
  </si>
  <si>
    <t>火災予防の推進</t>
    <rPh sb="0" eb="2">
      <t>カサイ</t>
    </rPh>
    <rPh sb="2" eb="4">
      <t>ヨボウ</t>
    </rPh>
    <rPh sb="5" eb="7">
      <t>スイシン</t>
    </rPh>
    <phoneticPr fontId="1"/>
  </si>
  <si>
    <t>防犯・交通安全の確保</t>
    <rPh sb="0" eb="2">
      <t>ボウハン</t>
    </rPh>
    <rPh sb="3" eb="5">
      <t>コウツウ</t>
    </rPh>
    <rPh sb="5" eb="7">
      <t>アンゼン</t>
    </rPh>
    <rPh sb="8" eb="10">
      <t>カクホ</t>
    </rPh>
    <phoneticPr fontId="1"/>
  </si>
  <si>
    <t>消費者行政の充実</t>
    <rPh sb="0" eb="3">
      <t>ショウヒシャ</t>
    </rPh>
    <rPh sb="3" eb="5">
      <t>ギョウセイ</t>
    </rPh>
    <rPh sb="6" eb="8">
      <t>ジュウジツ</t>
    </rPh>
    <phoneticPr fontId="1"/>
  </si>
  <si>
    <t>基盤</t>
    <rPh sb="0" eb="2">
      <t>キバン</t>
    </rPh>
    <phoneticPr fontId="1"/>
  </si>
  <si>
    <t>道路の整備</t>
    <rPh sb="0" eb="2">
      <t>ドウロ</t>
    </rPh>
    <rPh sb="3" eb="5">
      <t>セイビ</t>
    </rPh>
    <phoneticPr fontId="1"/>
  </si>
  <si>
    <t>港湾・漁港の整備</t>
    <rPh sb="0" eb="2">
      <t>コウワン</t>
    </rPh>
    <rPh sb="3" eb="5">
      <t>ギョコウ</t>
    </rPh>
    <rPh sb="6" eb="8">
      <t>セイビ</t>
    </rPh>
    <phoneticPr fontId="1"/>
  </si>
  <si>
    <t>防災対策（河川・急傾斜地）</t>
    <rPh sb="0" eb="2">
      <t>ボウサイ</t>
    </rPh>
    <rPh sb="2" eb="4">
      <t>タイサク</t>
    </rPh>
    <rPh sb="5" eb="7">
      <t>カセン</t>
    </rPh>
    <rPh sb="8" eb="9">
      <t>キュウ</t>
    </rPh>
    <rPh sb="9" eb="12">
      <t>ケイシャチ</t>
    </rPh>
    <phoneticPr fontId="1"/>
  </si>
  <si>
    <t>上水道の整備</t>
    <rPh sb="0" eb="3">
      <t>ジョウスイドウ</t>
    </rPh>
    <rPh sb="4" eb="6">
      <t>セイビ</t>
    </rPh>
    <phoneticPr fontId="1"/>
  </si>
  <si>
    <t>下水道の整備</t>
    <rPh sb="0" eb="3">
      <t>ゲスイドウ</t>
    </rPh>
    <rPh sb="4" eb="6">
      <t>セイビ</t>
    </rPh>
    <phoneticPr fontId="1"/>
  </si>
  <si>
    <t>住宅・住環境の整備</t>
    <rPh sb="0" eb="2">
      <t>ジュウタク</t>
    </rPh>
    <rPh sb="3" eb="6">
      <t>ジュウカンキョウ</t>
    </rPh>
    <rPh sb="7" eb="9">
      <t>セイビ</t>
    </rPh>
    <phoneticPr fontId="1"/>
  </si>
  <si>
    <t>公園緑地の整備</t>
    <rPh sb="0" eb="2">
      <t>コウエン</t>
    </rPh>
    <rPh sb="2" eb="4">
      <t>リョクチ</t>
    </rPh>
    <rPh sb="5" eb="7">
      <t>セイビ</t>
    </rPh>
    <phoneticPr fontId="1"/>
  </si>
  <si>
    <t>公共施設の再編・整備</t>
    <rPh sb="0" eb="2">
      <t>コウキョウ</t>
    </rPh>
    <rPh sb="2" eb="4">
      <t>シセツ</t>
    </rPh>
    <rPh sb="5" eb="7">
      <t>サイヘン</t>
    </rPh>
    <rPh sb="8" eb="10">
      <t>セイビ</t>
    </rPh>
    <phoneticPr fontId="1"/>
  </si>
  <si>
    <t>情報通信基盤の整備</t>
    <rPh sb="0" eb="2">
      <t>ジョウホウ</t>
    </rPh>
    <rPh sb="2" eb="4">
      <t>ツウシン</t>
    </rPh>
    <rPh sb="4" eb="6">
      <t>キバン</t>
    </rPh>
    <rPh sb="7" eb="9">
      <t>セイビ</t>
    </rPh>
    <phoneticPr fontId="1"/>
  </si>
  <si>
    <t>計画的な土地利用</t>
    <rPh sb="0" eb="3">
      <t>ケイカクテキ</t>
    </rPh>
    <rPh sb="4" eb="6">
      <t>トチ</t>
    </rPh>
    <rPh sb="6" eb="8">
      <t>リヨウ</t>
    </rPh>
    <phoneticPr fontId="1"/>
  </si>
  <si>
    <t>地域</t>
    <rPh sb="0" eb="2">
      <t>チイキ</t>
    </rPh>
    <phoneticPr fontId="1"/>
  </si>
  <si>
    <t>都市との交流の促進</t>
    <rPh sb="0" eb="2">
      <t>トシ</t>
    </rPh>
    <rPh sb="4" eb="6">
      <t>コウリュウ</t>
    </rPh>
    <rPh sb="7" eb="9">
      <t>ソクシン</t>
    </rPh>
    <phoneticPr fontId="1"/>
  </si>
  <si>
    <t>定住促進策の推進</t>
    <rPh sb="0" eb="2">
      <t>テイジュウ</t>
    </rPh>
    <rPh sb="2" eb="4">
      <t>ソクシン</t>
    </rPh>
    <rPh sb="4" eb="5">
      <t>サク</t>
    </rPh>
    <rPh sb="6" eb="8">
      <t>スイシン</t>
    </rPh>
    <phoneticPr fontId="1"/>
  </si>
  <si>
    <t>国際化・多文化共生の推進</t>
    <rPh sb="0" eb="3">
      <t>コクサイカ</t>
    </rPh>
    <rPh sb="4" eb="7">
      <t>タブンカ</t>
    </rPh>
    <rPh sb="7" eb="9">
      <t>キョウセイ</t>
    </rPh>
    <rPh sb="10" eb="12">
      <t>スイシン</t>
    </rPh>
    <phoneticPr fontId="1"/>
  </si>
  <si>
    <t>地域活動拠点の整備</t>
    <rPh sb="0" eb="2">
      <t>チイキ</t>
    </rPh>
    <rPh sb="2" eb="4">
      <t>カツドウ</t>
    </rPh>
    <rPh sb="4" eb="6">
      <t>キョテン</t>
    </rPh>
    <rPh sb="7" eb="9">
      <t>セイビ</t>
    </rPh>
    <phoneticPr fontId="1"/>
  </si>
  <si>
    <t>全般・その他</t>
    <rPh sb="0" eb="2">
      <t>ゼンパン</t>
    </rPh>
    <rPh sb="5" eb="6">
      <t>タ</t>
    </rPh>
    <phoneticPr fontId="1"/>
  </si>
  <si>
    <t>行財政改革への取組</t>
    <rPh sb="0" eb="3">
      <t>ギョウザイセイ</t>
    </rPh>
    <rPh sb="3" eb="5">
      <t>カイカク</t>
    </rPh>
    <rPh sb="7" eb="9">
      <t>トリク</t>
    </rPh>
    <phoneticPr fontId="1"/>
  </si>
  <si>
    <t>市民と行政の協働のまちづくり</t>
    <rPh sb="0" eb="2">
      <t>シミン</t>
    </rPh>
    <rPh sb="3" eb="5">
      <t>ギョウセイ</t>
    </rPh>
    <rPh sb="6" eb="8">
      <t>キョウドウ</t>
    </rPh>
    <phoneticPr fontId="1"/>
  </si>
  <si>
    <t>市民等への情報提供・情報公開</t>
    <rPh sb="0" eb="2">
      <t>シミン</t>
    </rPh>
    <rPh sb="2" eb="3">
      <t>トウ</t>
    </rPh>
    <rPh sb="5" eb="7">
      <t>ジョウホウ</t>
    </rPh>
    <rPh sb="7" eb="9">
      <t>テイキョウ</t>
    </rPh>
    <rPh sb="10" eb="12">
      <t>ジョウホウ</t>
    </rPh>
    <rPh sb="12" eb="14">
      <t>コウカイ</t>
    </rPh>
    <phoneticPr fontId="1"/>
  </si>
  <si>
    <t>市民の意見の把握・反映</t>
    <rPh sb="0" eb="2">
      <t>シミン</t>
    </rPh>
    <rPh sb="3" eb="5">
      <t>イケン</t>
    </rPh>
    <rPh sb="6" eb="8">
      <t>ハアク</t>
    </rPh>
    <rPh sb="9" eb="11">
      <t>ハンエイ</t>
    </rPh>
    <phoneticPr fontId="1"/>
  </si>
  <si>
    <t>市外への情報発信・PR</t>
    <rPh sb="0" eb="1">
      <t>シ</t>
    </rPh>
    <rPh sb="1" eb="2">
      <t>ガイ</t>
    </rPh>
    <rPh sb="4" eb="6">
      <t>ジョウホウ</t>
    </rPh>
    <rPh sb="6" eb="8">
      <t>ハッシン</t>
    </rPh>
    <phoneticPr fontId="1"/>
  </si>
  <si>
    <t>市役所・支所などの窓口対応</t>
    <rPh sb="0" eb="3">
      <t>シヤクショ</t>
    </rPh>
    <rPh sb="4" eb="6">
      <t>シショ</t>
    </rPh>
    <rPh sb="9" eb="11">
      <t>マドグチ</t>
    </rPh>
    <rPh sb="11" eb="13">
      <t>タイオウ</t>
    </rPh>
    <phoneticPr fontId="1"/>
  </si>
  <si>
    <t>変化量
順位</t>
    <rPh sb="0" eb="2">
      <t>ヘンカ</t>
    </rPh>
    <rPh sb="2" eb="3">
      <t>リョウ</t>
    </rPh>
    <rPh sb="4" eb="6">
      <t>ジュンイ</t>
    </rPh>
    <phoneticPr fontId="1"/>
  </si>
  <si>
    <t>平均値</t>
    <rPh sb="0" eb="2">
      <t>ヘイキン</t>
    </rPh>
    <rPh sb="2" eb="3">
      <t>チ</t>
    </rPh>
    <phoneticPr fontId="1"/>
  </si>
  <si>
    <t>海上交通の確保</t>
    <rPh sb="0" eb="2">
      <t>カイジョウ</t>
    </rPh>
    <rPh sb="2" eb="4">
      <t>コウツウ</t>
    </rPh>
    <rPh sb="5" eb="7">
      <t>カクホ</t>
    </rPh>
    <phoneticPr fontId="1"/>
  </si>
  <si>
    <t>大規模災害などに備えた危機管理体制の構築</t>
    <rPh sb="0" eb="3">
      <t>ダイキボ</t>
    </rPh>
    <rPh sb="3" eb="5">
      <t>サイガイ</t>
    </rPh>
    <rPh sb="8" eb="9">
      <t>ソナ</t>
    </rPh>
    <rPh sb="11" eb="13">
      <t>キキ</t>
    </rPh>
    <rPh sb="13" eb="15">
      <t>カンリ</t>
    </rPh>
    <rPh sb="15" eb="17">
      <t>タイセイ</t>
    </rPh>
    <rPh sb="18" eb="20">
      <t>コウチク</t>
    </rPh>
    <phoneticPr fontId="1"/>
  </si>
  <si>
    <t>自治会などの地域活動への支援</t>
    <rPh sb="0" eb="3">
      <t>ジチカイ</t>
    </rPh>
    <rPh sb="6" eb="8">
      <t>チイキ</t>
    </rPh>
    <rPh sb="8" eb="10">
      <t>カツドウ</t>
    </rPh>
    <rPh sb="12" eb="14">
      <t>シエン</t>
    </rPh>
    <phoneticPr fontId="1"/>
  </si>
  <si>
    <t>企業誘致の推進</t>
    <rPh sb="0" eb="2">
      <t>キギョウ</t>
    </rPh>
    <rPh sb="2" eb="4">
      <t>ユウチ</t>
    </rPh>
    <rPh sb="5" eb="7">
      <t>スイシン</t>
    </rPh>
    <phoneticPr fontId="1"/>
  </si>
  <si>
    <t>保育園・児童館などの整備</t>
    <rPh sb="0" eb="3">
      <t>ホイクエン</t>
    </rPh>
    <rPh sb="4" eb="7">
      <t>ジドウカン</t>
    </rPh>
    <rPh sb="10" eb="12">
      <t>セイビ</t>
    </rPh>
    <phoneticPr fontId="1"/>
  </si>
  <si>
    <t>避難所などの整備</t>
    <rPh sb="0" eb="3">
      <t>ヒナンジョ</t>
    </rPh>
    <rPh sb="6" eb="8">
      <t>セイビ</t>
    </rPh>
    <phoneticPr fontId="1"/>
  </si>
  <si>
    <t>バスなどの確保</t>
    <rPh sb="5" eb="7">
      <t>カクホ</t>
    </rPh>
    <phoneticPr fontId="1"/>
  </si>
  <si>
    <t>Ｈ２５</t>
    <phoneticPr fontId="1"/>
  </si>
  <si>
    <t>Ｈ２６</t>
    <phoneticPr fontId="1"/>
  </si>
  <si>
    <t>Ｈ２７</t>
    <phoneticPr fontId="1"/>
  </si>
  <si>
    <t>Ｈ２８</t>
    <phoneticPr fontId="1"/>
  </si>
  <si>
    <t>Ｈ２９</t>
    <phoneticPr fontId="1"/>
  </si>
  <si>
    <t>Ｈ３０</t>
    <phoneticPr fontId="1"/>
  </si>
  <si>
    <t>Ｒ１</t>
    <phoneticPr fontId="1"/>
  </si>
  <si>
    <t>Ｒ２</t>
    <phoneticPr fontId="1"/>
  </si>
  <si>
    <t>福祉・保健</t>
    <rPh sb="0" eb="2">
      <t>フクシ</t>
    </rPh>
    <rPh sb="3" eb="5">
      <t>ホケン</t>
    </rPh>
    <phoneticPr fontId="1"/>
  </si>
  <si>
    <t>Ｒ３</t>
    <phoneticPr fontId="1"/>
  </si>
  <si>
    <t>Ｒ４</t>
    <phoneticPr fontId="1"/>
  </si>
  <si>
    <t>Ｈ25年度～
Ｒ4年度変化量
ROUND変換</t>
    <rPh sb="3" eb="4">
      <t>ネン</t>
    </rPh>
    <rPh sb="4" eb="5">
      <t>ド</t>
    </rPh>
    <rPh sb="9" eb="10">
      <t>ネン</t>
    </rPh>
    <rPh sb="10" eb="11">
      <t>ド</t>
    </rPh>
    <rPh sb="11" eb="13">
      <t>ヘンカ</t>
    </rPh>
    <rPh sb="13" eb="14">
      <t>リョウ</t>
    </rPh>
    <rPh sb="20" eb="22">
      <t>ヘンカン</t>
    </rPh>
    <phoneticPr fontId="1"/>
  </si>
  <si>
    <t>Ｒ５</t>
    <phoneticPr fontId="1"/>
  </si>
  <si>
    <r>
      <t>◆市民満足度調査（平成25年度～令和５年度）による</t>
    </r>
    <r>
      <rPr>
        <b/>
        <u/>
        <sz val="16"/>
        <color rgb="FFFF0000"/>
        <rFont val="ＭＳ Ｐゴシック"/>
        <family val="3"/>
        <charset val="128"/>
        <scheme val="minor"/>
      </rPr>
      <t>重要度ポイント</t>
    </r>
    <r>
      <rPr>
        <b/>
        <sz val="16"/>
        <color theme="1"/>
        <rFont val="ＭＳ Ｐゴシック"/>
        <family val="3"/>
        <charset val="128"/>
        <scheme val="minor"/>
      </rPr>
      <t>の変化状況</t>
    </r>
    <rPh sb="1" eb="3">
      <t>シミン</t>
    </rPh>
    <rPh sb="3" eb="6">
      <t>マンゾクド</t>
    </rPh>
    <rPh sb="6" eb="8">
      <t>チョウサ</t>
    </rPh>
    <rPh sb="9" eb="11">
      <t>ヘイセイ</t>
    </rPh>
    <rPh sb="13" eb="14">
      <t>ネン</t>
    </rPh>
    <rPh sb="14" eb="15">
      <t>ド</t>
    </rPh>
    <rPh sb="16" eb="18">
      <t>レイワ</t>
    </rPh>
    <rPh sb="19" eb="20">
      <t>ネン</t>
    </rPh>
    <rPh sb="20" eb="21">
      <t>ド</t>
    </rPh>
    <rPh sb="25" eb="28">
      <t>ジュウヨウド</t>
    </rPh>
    <rPh sb="33" eb="35">
      <t>ヘンカ</t>
    </rPh>
    <rPh sb="35" eb="37">
      <t>ジョウキョウ</t>
    </rPh>
    <phoneticPr fontId="1"/>
  </si>
  <si>
    <t>R4年度～
R5年度
変化量</t>
    <rPh sb="2" eb="4">
      <t>ネンド</t>
    </rPh>
    <rPh sb="8" eb="9">
      <t>ネン</t>
    </rPh>
    <rPh sb="9" eb="10">
      <t>ド</t>
    </rPh>
    <rPh sb="11" eb="13">
      <t>ヘンカ</t>
    </rPh>
    <rPh sb="13" eb="14">
      <t>リョウ</t>
    </rPh>
    <phoneticPr fontId="1"/>
  </si>
  <si>
    <t>Ｈ25年度～
Ｒ5年度
変化量</t>
    <rPh sb="3" eb="4">
      <t>ネン</t>
    </rPh>
    <rPh sb="4" eb="5">
      <t>ド</t>
    </rPh>
    <rPh sb="9" eb="10">
      <t>ネン</t>
    </rPh>
    <rPh sb="10" eb="11">
      <t>ド</t>
    </rPh>
    <rPh sb="12" eb="14">
      <t>ヘンカ</t>
    </rPh>
    <rPh sb="14" eb="15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</si>
</sst>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0.0"/>
    <numFmt numFmtId="179" formatCode="#,##0.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177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>
      <alignment vertical="center"/>
    </xf>
    <xf numFmtId="177" fontId="2" fillId="0" borderId="4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15" xfId="0" applyNumberFormat="1" applyFont="1" applyBorder="1">
      <alignment vertical="center"/>
    </xf>
    <xf numFmtId="177" fontId="2" fillId="0" borderId="9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176" fontId="0" fillId="2" borderId="7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0" fillId="4" borderId="4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4" borderId="1" xfId="0" applyNumberFormat="1" applyFill="1" applyBorder="1">
      <alignment vertical="center"/>
    </xf>
    <xf numFmtId="176" fontId="0" fillId="5" borderId="15" xfId="0" applyNumberFormat="1" applyFill="1" applyBorder="1">
      <alignment vertical="center"/>
    </xf>
    <xf numFmtId="176" fontId="0" fillId="3" borderId="4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176" fontId="0" fillId="5" borderId="4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5" borderId="7" xfId="0" applyNumberFormat="1" applyFill="1" applyBorder="1">
      <alignment vertical="center"/>
    </xf>
    <xf numFmtId="176" fontId="0" fillId="4" borderId="7" xfId="0" applyNumberFormat="1" applyFill="1" applyBorder="1">
      <alignment vertical="center"/>
    </xf>
    <xf numFmtId="176" fontId="0" fillId="4" borderId="6" xfId="0" applyNumberFormat="1" applyFill="1" applyBorder="1">
      <alignment vertical="center"/>
    </xf>
    <xf numFmtId="176" fontId="0" fillId="5" borderId="6" xfId="0" applyNumberFormat="1" applyFill="1" applyBorder="1">
      <alignment vertical="center"/>
    </xf>
    <xf numFmtId="176" fontId="0" fillId="5" borderId="14" xfId="0" applyNumberFormat="1" applyFill="1" applyBorder="1">
      <alignment vertical="center"/>
    </xf>
    <xf numFmtId="176" fontId="0" fillId="3" borderId="7" xfId="0" applyNumberFormat="1" applyFill="1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176" fontId="0" fillId="0" borderId="23" xfId="0" applyNumberFormat="1" applyBorder="1">
      <alignment vertical="center"/>
    </xf>
    <xf numFmtId="0" fontId="0" fillId="0" borderId="19" xfId="0" applyBorder="1" applyAlignment="1">
      <alignment horizontal="center" vertical="center" wrapText="1"/>
    </xf>
    <xf numFmtId="177" fontId="0" fillId="0" borderId="19" xfId="0" applyNumberForma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7" fontId="3" fillId="0" borderId="3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177" fontId="0" fillId="0" borderId="0" xfId="0" applyNumberFormat="1">
      <alignment vertical="center"/>
    </xf>
    <xf numFmtId="176" fontId="4" fillId="0" borderId="9" xfId="0" applyNumberFormat="1" applyFont="1" applyBorder="1">
      <alignment vertical="center"/>
    </xf>
    <xf numFmtId="0" fontId="3" fillId="0" borderId="21" xfId="0" applyFont="1" applyBorder="1">
      <alignment vertical="center"/>
    </xf>
    <xf numFmtId="178" fontId="0" fillId="0" borderId="23" xfId="0" applyNumberFormat="1" applyBorder="1">
      <alignment vertical="center"/>
    </xf>
    <xf numFmtId="176" fontId="4" fillId="2" borderId="15" xfId="0" applyNumberFormat="1" applyFont="1" applyFill="1" applyBorder="1">
      <alignment vertical="center"/>
    </xf>
    <xf numFmtId="176" fontId="4" fillId="5" borderId="15" xfId="0" applyNumberFormat="1" applyFont="1" applyFill="1" applyBorder="1">
      <alignment vertical="center"/>
    </xf>
    <xf numFmtId="176" fontId="4" fillId="3" borderId="15" xfId="0" applyNumberFormat="1" applyFont="1" applyFill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177" fontId="5" fillId="0" borderId="4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5" xfId="0" applyNumberFormat="1" applyFont="1" applyBorder="1">
      <alignment vertical="center"/>
    </xf>
    <xf numFmtId="178" fontId="4" fillId="0" borderId="23" xfId="0" applyNumberFormat="1" applyFont="1" applyBorder="1">
      <alignment vertical="center"/>
    </xf>
    <xf numFmtId="0" fontId="4" fillId="0" borderId="24" xfId="0" applyFont="1" applyBorder="1">
      <alignment vertical="center"/>
    </xf>
    <xf numFmtId="176" fontId="4" fillId="2" borderId="4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176" fontId="4" fillId="4" borderId="15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176" fontId="4" fillId="4" borderId="4" xfId="0" applyNumberFormat="1" applyFont="1" applyFill="1" applyBorder="1">
      <alignment vertical="center"/>
    </xf>
    <xf numFmtId="176" fontId="4" fillId="3" borderId="4" xfId="0" applyNumberFormat="1" applyFont="1" applyFill="1" applyBorder="1">
      <alignment vertical="center"/>
    </xf>
    <xf numFmtId="176" fontId="4" fillId="5" borderId="4" xfId="0" applyNumberFormat="1" applyFont="1" applyFill="1" applyBorder="1">
      <alignment vertical="center"/>
    </xf>
    <xf numFmtId="177" fontId="5" fillId="0" borderId="4" xfId="0" applyNumberFormat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177" fontId="5" fillId="0" borderId="15" xfId="0" applyNumberFormat="1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horizontal="center" vertical="center" wrapText="1"/>
    </xf>
    <xf numFmtId="179" fontId="4" fillId="0" borderId="26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7" fontId="5" fillId="0" borderId="28" xfId="0" applyNumberFormat="1" applyFont="1" applyBorder="1">
      <alignment vertical="center"/>
    </xf>
    <xf numFmtId="179" fontId="4" fillId="6" borderId="27" xfId="0" applyNumberFormat="1" applyFont="1" applyFill="1" applyBorder="1">
      <alignment vertical="center"/>
    </xf>
    <xf numFmtId="177" fontId="5" fillId="0" borderId="29" xfId="0" applyNumberFormat="1" applyFont="1" applyBorder="1">
      <alignment vertical="center"/>
    </xf>
    <xf numFmtId="179" fontId="4" fillId="0" borderId="30" xfId="0" applyNumberFormat="1" applyFont="1" applyBorder="1">
      <alignment vertical="center"/>
    </xf>
    <xf numFmtId="0" fontId="4" fillId="0" borderId="31" xfId="0" applyFont="1" applyBorder="1">
      <alignment vertical="center"/>
    </xf>
    <xf numFmtId="177" fontId="5" fillId="0" borderId="32" xfId="0" applyNumberFormat="1" applyFont="1" applyBorder="1">
      <alignment vertical="center"/>
    </xf>
    <xf numFmtId="177" fontId="5" fillId="0" borderId="33" xfId="0" applyNumberFormat="1" applyFont="1" applyBorder="1">
      <alignment vertical="center"/>
    </xf>
    <xf numFmtId="177" fontId="5" fillId="0" borderId="34" xfId="0" applyNumberFormat="1" applyFont="1" applyBorder="1">
      <alignment vertical="center"/>
    </xf>
    <xf numFmtId="179" fontId="4" fillId="6" borderId="30" xfId="0" applyNumberFormat="1" applyFont="1" applyFill="1" applyBorder="1">
      <alignment vertical="center"/>
    </xf>
    <xf numFmtId="177" fontId="11" fillId="0" borderId="29" xfId="0" applyNumberFormat="1" applyFont="1" applyBorder="1">
      <alignment vertical="center"/>
    </xf>
    <xf numFmtId="0" fontId="13" fillId="0" borderId="0" xfId="0" applyFont="1" applyAlignment="1">
      <alignment horizontal="center" vertical="center" wrapText="1"/>
    </xf>
    <xf numFmtId="179" fontId="14" fillId="0" borderId="0" xfId="0" applyNumberFormat="1" applyFont="1">
      <alignment vertical="center"/>
    </xf>
    <xf numFmtId="0" fontId="7" fillId="0" borderId="35" xfId="0" applyFont="1" applyBorder="1" applyAlignment="1">
      <alignment horizontal="center" vertical="center" wrapText="1"/>
    </xf>
    <xf numFmtId="176" fontId="12" fillId="5" borderId="1" xfId="0" applyNumberFormat="1" applyFont="1" applyFill="1" applyBorder="1">
      <alignment vertical="center"/>
    </xf>
    <xf numFmtId="177" fontId="11" fillId="0" borderId="1" xfId="0" applyNumberFormat="1" applyFont="1" applyBorder="1">
      <alignment vertical="center"/>
    </xf>
    <xf numFmtId="177" fontId="5" fillId="0" borderId="3" xfId="0" applyNumberFormat="1" applyFont="1" applyBorder="1" applyAlignment="1">
      <alignment vertical="center" shrinkToFit="1"/>
    </xf>
    <xf numFmtId="176" fontId="4" fillId="0" borderId="19" xfId="0" applyNumberFormat="1" applyFont="1" applyBorder="1">
      <alignment vertical="center"/>
    </xf>
    <xf numFmtId="179" fontId="4" fillId="0" borderId="36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7" fontId="5" fillId="0" borderId="17" xfId="0" applyNumberFormat="1" applyFont="1" applyBorder="1" applyAlignment="1">
      <alignment vertical="center" shrinkToFit="1"/>
    </xf>
    <xf numFmtId="176" fontId="4" fillId="3" borderId="2" xfId="0" applyNumberFormat="1" applyFont="1" applyFill="1" applyBorder="1">
      <alignment vertical="center"/>
    </xf>
    <xf numFmtId="179" fontId="4" fillId="6" borderId="36" xfId="0" applyNumberFormat="1" applyFont="1" applyFill="1" applyBorder="1">
      <alignment vertical="center"/>
    </xf>
    <xf numFmtId="179" fontId="4" fillId="0" borderId="37" xfId="1" applyNumberFormat="1" applyFont="1" applyFill="1" applyBorder="1">
      <alignment vertical="center"/>
    </xf>
    <xf numFmtId="0" fontId="0" fillId="0" borderId="4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66"/>
      <color rgb="FF99FF99"/>
      <color rgb="FF99CCFF"/>
      <color rgb="FFFF9999"/>
      <color rgb="FFFF7C8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71</xdr:row>
      <xdr:rowOff>66674</xdr:rowOff>
    </xdr:from>
    <xdr:to>
      <xdr:col>38</xdr:col>
      <xdr:colOff>228600</xdr:colOff>
      <xdr:row>78</xdr:row>
      <xdr:rowOff>133349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8D4EC999-3859-4C82-89A9-C96F3DA6DB65}"/>
            </a:ext>
          </a:extLst>
        </xdr:cNvPr>
        <xdr:cNvSpPr txBox="1"/>
      </xdr:nvSpPr>
      <xdr:spPr>
        <a:xfrm>
          <a:off x="114300" y="13954124"/>
          <a:ext cx="11734800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各項目の色区分は次のとおり。</a:t>
          </a:r>
          <a:endParaRPr kumimoji="1" lang="en-US" altLang="ja-JP" sz="1100"/>
        </a:p>
        <a:p>
          <a:r>
            <a:rPr kumimoji="1" lang="ja-JP" altLang="en-US" sz="1100"/>
            <a:t>　　　</a:t>
          </a:r>
          <a:endParaRPr kumimoji="1" lang="en-US" altLang="ja-JP" sz="1100"/>
        </a:p>
        <a:p>
          <a:r>
            <a:rPr kumimoji="1" lang="ja-JP" altLang="en-US" sz="1100"/>
            <a:t>　　　　　・・・重要度：平均を上回る，満足度：平均を上回る　　　　　　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重要度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回る，満足度：平均を上回る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重要度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平均を上回る，満足度：平均を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重要度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回る，満足度：平均を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回る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・・・平成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年度以降の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度の上昇値が平均値を上回る項目</a:t>
          </a:r>
          <a:endParaRPr lang="ja-JP" altLang="ja-JP">
            <a:effectLst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432850</xdr:colOff>
      <xdr:row>73</xdr:row>
      <xdr:rowOff>144993</xdr:rowOff>
    </xdr:from>
    <xdr:to>
      <xdr:col>8</xdr:col>
      <xdr:colOff>33858</xdr:colOff>
      <xdr:row>74</xdr:row>
      <xdr:rowOff>125943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8C9225CE-575F-4FAF-8B85-0CA28B99FA87}"/>
            </a:ext>
          </a:extLst>
        </xdr:cNvPr>
        <xdr:cNvSpPr/>
      </xdr:nvSpPr>
      <xdr:spPr>
        <a:xfrm>
          <a:off x="3914767" y="14368993"/>
          <a:ext cx="310091" cy="150283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123825</xdr:colOff>
      <xdr:row>73</xdr:row>
      <xdr:rowOff>142875</xdr:rowOff>
    </xdr:from>
    <xdr:to>
      <xdr:col>1</xdr:col>
      <xdr:colOff>381000</xdr:colOff>
      <xdr:row>74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EC67BA2-CCB9-4060-AA87-5FFAC497BB45}"/>
            </a:ext>
          </a:extLst>
        </xdr:cNvPr>
        <xdr:cNvSpPr/>
      </xdr:nvSpPr>
      <xdr:spPr>
        <a:xfrm>
          <a:off x="323850" y="14373225"/>
          <a:ext cx="257175" cy="161925"/>
        </a:xfrm>
        <a:prstGeom prst="rect">
          <a:avLst/>
        </a:prstGeom>
        <a:solidFill>
          <a:srgbClr val="FF7C8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123825</xdr:colOff>
      <xdr:row>75</xdr:row>
      <xdr:rowOff>0</xdr:rowOff>
    </xdr:from>
    <xdr:to>
      <xdr:col>1</xdr:col>
      <xdr:colOff>381000</xdr:colOff>
      <xdr:row>75</xdr:row>
      <xdr:rowOff>161925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7C7EAA09-726A-4AF1-9A40-8BABCAFD8CD8}"/>
            </a:ext>
          </a:extLst>
        </xdr:cNvPr>
        <xdr:cNvSpPr/>
      </xdr:nvSpPr>
      <xdr:spPr>
        <a:xfrm>
          <a:off x="323850" y="14573250"/>
          <a:ext cx="257175" cy="1619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421211</xdr:colOff>
      <xdr:row>75</xdr:row>
      <xdr:rowOff>13759</xdr:rowOff>
    </xdr:from>
    <xdr:to>
      <xdr:col>8</xdr:col>
      <xdr:colOff>22219</xdr:colOff>
      <xdr:row>75</xdr:row>
      <xdr:rowOff>164042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397E13A6-A90B-42A5-85F1-5E94A8ECA28F}"/>
            </a:ext>
          </a:extLst>
        </xdr:cNvPr>
        <xdr:cNvSpPr/>
      </xdr:nvSpPr>
      <xdr:spPr>
        <a:xfrm>
          <a:off x="3903128" y="14576426"/>
          <a:ext cx="310091" cy="15028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123825</xdr:colOff>
      <xdr:row>76</xdr:row>
      <xdr:rowOff>28575</xdr:rowOff>
    </xdr:from>
    <xdr:to>
      <xdr:col>1</xdr:col>
      <xdr:colOff>381000</xdr:colOff>
      <xdr:row>77</xdr:row>
      <xdr:rowOff>10584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F5F14294-8812-4270-96A1-6AAEBF5F5F4C}"/>
            </a:ext>
          </a:extLst>
        </xdr:cNvPr>
        <xdr:cNvSpPr/>
      </xdr:nvSpPr>
      <xdr:spPr>
        <a:xfrm>
          <a:off x="324908" y="14760575"/>
          <a:ext cx="257175" cy="151342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71"/>
  <sheetViews>
    <sheetView tabSelected="1" view="pageBreakPreview" zoomScale="90" zoomScaleNormal="100" zoomScaleSheetLayoutView="90" workbookViewId="0">
      <selection activeCell="C12" sqref="C12"/>
    </sheetView>
  </sheetViews>
  <sheetFormatPr defaultRowHeight="13.5" x14ac:dyDescent="0.15"/>
  <cols>
    <col min="1" max="1" width="2.625" customWidth="1"/>
    <col min="2" max="2" width="6.625" customWidth="1"/>
    <col min="3" max="3" width="26.25" customWidth="1"/>
    <col min="4" max="4" width="5.625" customWidth="1"/>
    <col min="5" max="5" width="3.625" customWidth="1"/>
    <col min="6" max="6" width="0.875" customWidth="1"/>
    <col min="7" max="7" width="5.625" customWidth="1"/>
    <col min="8" max="8" width="3.625" customWidth="1"/>
    <col min="9" max="9" width="0.875" customWidth="1"/>
    <col min="10" max="10" width="5.625" customWidth="1"/>
    <col min="11" max="11" width="3.625" customWidth="1"/>
    <col min="12" max="12" width="0.875" customWidth="1"/>
    <col min="13" max="13" width="5.625" customWidth="1"/>
    <col min="14" max="14" width="3.625" customWidth="1"/>
    <col min="15" max="15" width="0.875" customWidth="1"/>
    <col min="16" max="16" width="5.625" customWidth="1"/>
    <col min="17" max="17" width="3.625" customWidth="1"/>
    <col min="18" max="18" width="0.875" customWidth="1"/>
    <col min="19" max="19" width="5.625" customWidth="1"/>
    <col min="20" max="20" width="3.625" customWidth="1"/>
    <col min="21" max="21" width="0.875" customWidth="1"/>
    <col min="22" max="22" width="5.625" customWidth="1"/>
    <col min="23" max="23" width="3.625" customWidth="1"/>
    <col min="24" max="24" width="0.875" customWidth="1"/>
    <col min="25" max="25" width="5.625" customWidth="1"/>
    <col min="26" max="26" width="3.625" customWidth="1"/>
    <col min="27" max="27" width="0.875" customWidth="1"/>
    <col min="28" max="28" width="5.625" customWidth="1"/>
    <col min="29" max="29" width="3.625" customWidth="1"/>
    <col min="30" max="30" width="0.875" customWidth="1"/>
    <col min="31" max="31" width="5.625" customWidth="1"/>
    <col min="32" max="32" width="3.625" customWidth="1"/>
    <col min="33" max="33" width="0.875" customWidth="1"/>
    <col min="34" max="34" width="5.625" customWidth="1"/>
    <col min="35" max="35" width="3.625" customWidth="1"/>
    <col min="36" max="36" width="0.875" customWidth="1"/>
    <col min="37" max="37" width="7.625" customWidth="1"/>
    <col min="38" max="38" width="8.125" bestFit="1" customWidth="1"/>
    <col min="39" max="39" width="5.875" customWidth="1"/>
  </cols>
  <sheetData>
    <row r="1" spans="1:40" ht="27.95" customHeight="1" thickBot="1" x14ac:dyDescent="0.2">
      <c r="A1" s="109" t="s">
        <v>161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</row>
    <row r="2" spans="1:40" ht="32.25" thickBot="1" x14ac:dyDescent="0.2">
      <c r="A2" s="1" t="s">
        <v>0</v>
      </c>
      <c r="B2" s="110" t="s">
        <v>1</v>
      </c>
      <c r="C2" s="111"/>
      <c r="D2" s="43" t="s">
        <v>148</v>
      </c>
      <c r="E2" s="7" t="s">
        <v>3</v>
      </c>
      <c r="F2" s="2"/>
      <c r="G2" s="44" t="s">
        <v>149</v>
      </c>
      <c r="H2" s="7" t="s">
        <v>3</v>
      </c>
      <c r="I2" s="2"/>
      <c r="J2" s="44" t="s">
        <v>150</v>
      </c>
      <c r="K2" s="8" t="s">
        <v>3</v>
      </c>
      <c r="L2" s="2"/>
      <c r="M2" s="44" t="s">
        <v>151</v>
      </c>
      <c r="N2" s="8" t="s">
        <v>3</v>
      </c>
      <c r="O2" s="2"/>
      <c r="P2" s="44" t="s">
        <v>152</v>
      </c>
      <c r="Q2" s="8" t="s">
        <v>3</v>
      </c>
      <c r="R2" s="2"/>
      <c r="S2" s="44" t="s">
        <v>153</v>
      </c>
      <c r="T2" s="8" t="s">
        <v>3</v>
      </c>
      <c r="U2" s="41"/>
      <c r="V2" s="43" t="s">
        <v>154</v>
      </c>
      <c r="W2" s="7" t="s">
        <v>3</v>
      </c>
      <c r="X2" s="48"/>
      <c r="Y2" s="43" t="s">
        <v>155</v>
      </c>
      <c r="Z2" s="7" t="s">
        <v>3</v>
      </c>
      <c r="AA2" s="48"/>
      <c r="AB2" s="43" t="s">
        <v>157</v>
      </c>
      <c r="AC2" s="58" t="s">
        <v>3</v>
      </c>
      <c r="AD2" s="48"/>
      <c r="AE2" s="43" t="s">
        <v>158</v>
      </c>
      <c r="AF2" s="58" t="s">
        <v>3</v>
      </c>
      <c r="AG2" s="48"/>
      <c r="AH2" s="43" t="s">
        <v>160</v>
      </c>
      <c r="AI2" s="58" t="s">
        <v>3</v>
      </c>
      <c r="AJ2" s="48"/>
      <c r="AK2" s="45" t="s">
        <v>162</v>
      </c>
      <c r="AL2" s="77" t="s">
        <v>163</v>
      </c>
      <c r="AM2" s="92" t="s">
        <v>139</v>
      </c>
      <c r="AN2" s="90" t="s">
        <v>159</v>
      </c>
    </row>
    <row r="3" spans="1:40" ht="15" customHeight="1" thickTop="1" x14ac:dyDescent="0.15">
      <c r="A3" s="112" t="s">
        <v>2</v>
      </c>
      <c r="B3" s="4" t="s">
        <v>5</v>
      </c>
      <c r="C3" s="37" t="s">
        <v>87</v>
      </c>
      <c r="D3" s="17">
        <v>80</v>
      </c>
      <c r="E3" s="10">
        <f>RANK(D3,$D$3:$D$70)</f>
        <v>3</v>
      </c>
      <c r="F3" s="5"/>
      <c r="G3" s="15">
        <v>81.900000000000006</v>
      </c>
      <c r="H3" s="10">
        <f>RANK(G3,$G$3:$G$70)</f>
        <v>2</v>
      </c>
      <c r="I3" s="6"/>
      <c r="J3" s="15">
        <v>80.2</v>
      </c>
      <c r="K3" s="13">
        <f>RANK(J3,$J$3:$J$70)</f>
        <v>2</v>
      </c>
      <c r="L3" s="5"/>
      <c r="M3" s="15">
        <v>81.2</v>
      </c>
      <c r="N3" s="13">
        <f>RANK(M3,$M$3:$M$70)</f>
        <v>2</v>
      </c>
      <c r="O3" s="5"/>
      <c r="P3" s="15">
        <v>79.7</v>
      </c>
      <c r="Q3" s="13">
        <f>RANK(P3,$P$3:$P$70)</f>
        <v>2</v>
      </c>
      <c r="R3" s="5"/>
      <c r="S3" s="15">
        <v>80.3</v>
      </c>
      <c r="T3" s="13">
        <f>RANK(S3,$S$3:$S$70)</f>
        <v>3</v>
      </c>
      <c r="U3" s="42"/>
      <c r="V3" s="17">
        <v>80.7</v>
      </c>
      <c r="W3" s="10">
        <f>RANK(V3,$V$3:$V$70)</f>
        <v>4</v>
      </c>
      <c r="X3" s="51"/>
      <c r="Y3" s="17">
        <v>80.5</v>
      </c>
      <c r="Z3" s="10">
        <f t="shared" ref="Z3:Z66" si="0">RANK(Y3,$Y$3:$Y$70)</f>
        <v>3</v>
      </c>
      <c r="AA3" s="51"/>
      <c r="AB3" s="64">
        <v>80.099999999999994</v>
      </c>
      <c r="AC3" s="59">
        <f>RANK(AB3,$AB$3:$AB$70)</f>
        <v>5</v>
      </c>
      <c r="AD3" s="51"/>
      <c r="AE3" s="64">
        <v>80.099999999999994</v>
      </c>
      <c r="AF3" s="73">
        <f>RANK(AE3,$AE$3:$AE$70)</f>
        <v>5</v>
      </c>
      <c r="AG3" s="51"/>
      <c r="AH3" s="64">
        <v>79.599999999999994</v>
      </c>
      <c r="AI3" s="73">
        <f>RANK(AH3,$AH$3:$AH$70)</f>
        <v>5</v>
      </c>
      <c r="AJ3" s="51"/>
      <c r="AK3" s="52">
        <f>AH3-AE3</f>
        <v>-0.5</v>
      </c>
      <c r="AL3" s="78">
        <f>AH3-D3</f>
        <v>-0.40000000000000568</v>
      </c>
      <c r="AM3" s="85">
        <f>RANK(AN3,$AN$3:$AN$70)</f>
        <v>61</v>
      </c>
      <c r="AN3" s="91">
        <f>ROUND(AL3,2)</f>
        <v>-0.4</v>
      </c>
    </row>
    <row r="4" spans="1:40" ht="15" customHeight="1" x14ac:dyDescent="0.15">
      <c r="A4" s="113"/>
      <c r="B4" s="3" t="s">
        <v>6</v>
      </c>
      <c r="C4" s="38" t="s">
        <v>86</v>
      </c>
      <c r="D4" s="18">
        <v>79.599999999999994</v>
      </c>
      <c r="E4" s="11">
        <f t="shared" ref="E4:E67" si="1">RANK(D4,$D$3:$D$70)</f>
        <v>5</v>
      </c>
      <c r="F4" s="5"/>
      <c r="G4" s="16">
        <v>80.599999999999994</v>
      </c>
      <c r="H4" s="11">
        <f t="shared" ref="H4:H67" si="2">RANK(G4,$G$3:$G$70)</f>
        <v>3</v>
      </c>
      <c r="I4" s="6"/>
      <c r="J4" s="16">
        <v>78.5</v>
      </c>
      <c r="K4" s="14">
        <f t="shared" ref="K4:K67" si="3">RANK(J4,$J$3:$J$70)</f>
        <v>5</v>
      </c>
      <c r="L4" s="5"/>
      <c r="M4" s="16">
        <v>79.400000000000006</v>
      </c>
      <c r="N4" s="14">
        <f t="shared" ref="N4:N67" si="4">RANK(M4,$M$3:$M$70)</f>
        <v>4</v>
      </c>
      <c r="O4" s="5"/>
      <c r="P4" s="16">
        <v>79</v>
      </c>
      <c r="Q4" s="14">
        <f t="shared" ref="Q4:Q67" si="5">RANK(P4,$P$3:$P$70)</f>
        <v>5</v>
      </c>
      <c r="R4" s="5"/>
      <c r="S4" s="16">
        <v>78.8</v>
      </c>
      <c r="T4" s="14">
        <f t="shared" ref="T4:T67" si="6">RANK(S4,$S$3:$S$70)</f>
        <v>5</v>
      </c>
      <c r="U4" s="42"/>
      <c r="V4" s="18">
        <v>79</v>
      </c>
      <c r="W4" s="11">
        <f t="shared" ref="W4:W67" si="7">RANK(V4,$V$3:$V$70)</f>
        <v>9</v>
      </c>
      <c r="X4" s="51"/>
      <c r="Y4" s="18">
        <v>77.5</v>
      </c>
      <c r="Z4" s="11">
        <f t="shared" si="0"/>
        <v>13</v>
      </c>
      <c r="AA4" s="51"/>
      <c r="AB4" s="65">
        <v>78.5</v>
      </c>
      <c r="AC4" s="60">
        <f>RANK(AB4,$AB$3:$AB$70)</f>
        <v>8</v>
      </c>
      <c r="AD4" s="51"/>
      <c r="AE4" s="65">
        <v>78.400000000000006</v>
      </c>
      <c r="AF4" s="74">
        <f>RANK(AE4,$AE$3:$AE$70)</f>
        <v>11</v>
      </c>
      <c r="AG4" s="51"/>
      <c r="AH4" s="65">
        <v>78.3</v>
      </c>
      <c r="AI4" s="73">
        <f t="shared" ref="AI4:AI67" si="8">RANK(AH4,$AH$3:$AH$70)</f>
        <v>9</v>
      </c>
      <c r="AJ4" s="51"/>
      <c r="AK4" s="52">
        <f>AH4-AE4</f>
        <v>-0.10000000000000853</v>
      </c>
      <c r="AL4" s="79">
        <f>AH4-D4</f>
        <v>-1.2999999999999972</v>
      </c>
      <c r="AM4" s="80">
        <f t="shared" ref="AM4:AM67" si="9">RANK(AN4,$AN$3:$AN$70)</f>
        <v>66</v>
      </c>
      <c r="AN4" s="91">
        <f t="shared" ref="AN4:AN67" si="10">ROUND(AL4,2)</f>
        <v>-1.3</v>
      </c>
    </row>
    <row r="5" spans="1:40" ht="15" customHeight="1" x14ac:dyDescent="0.15">
      <c r="A5" s="113"/>
      <c r="B5" s="3" t="s">
        <v>7</v>
      </c>
      <c r="C5" s="37" t="s">
        <v>85</v>
      </c>
      <c r="D5" s="19">
        <v>72</v>
      </c>
      <c r="E5" s="11">
        <f t="shared" si="1"/>
        <v>39</v>
      </c>
      <c r="F5" s="5"/>
      <c r="G5" s="16">
        <v>73.8</v>
      </c>
      <c r="H5" s="11">
        <f t="shared" si="2"/>
        <v>32</v>
      </c>
      <c r="I5" s="6"/>
      <c r="J5" s="16">
        <v>73.599999999999994</v>
      </c>
      <c r="K5" s="14">
        <f t="shared" si="3"/>
        <v>31</v>
      </c>
      <c r="L5" s="5"/>
      <c r="M5" s="16">
        <v>74</v>
      </c>
      <c r="N5" s="14">
        <f t="shared" si="4"/>
        <v>30</v>
      </c>
      <c r="O5" s="5"/>
      <c r="P5" s="16">
        <v>73.400000000000006</v>
      </c>
      <c r="Q5" s="14">
        <f t="shared" si="5"/>
        <v>35</v>
      </c>
      <c r="R5" s="5"/>
      <c r="S5" s="28">
        <v>73.099999999999994</v>
      </c>
      <c r="T5" s="14">
        <f t="shared" si="6"/>
        <v>38</v>
      </c>
      <c r="U5" s="42"/>
      <c r="V5" s="18">
        <v>74.099999999999994</v>
      </c>
      <c r="W5" s="11">
        <f t="shared" si="7"/>
        <v>35</v>
      </c>
      <c r="X5" s="51"/>
      <c r="Y5" s="19">
        <v>73.8</v>
      </c>
      <c r="Z5" s="11">
        <f t="shared" si="0"/>
        <v>41</v>
      </c>
      <c r="AA5" s="51"/>
      <c r="AB5" s="65">
        <v>75.2</v>
      </c>
      <c r="AC5" s="60">
        <f t="shared" ref="AC5:AC68" si="11">RANK(AB5,$AB$3:$AB$70)</f>
        <v>28</v>
      </c>
      <c r="AD5" s="51"/>
      <c r="AE5" s="65">
        <v>74.7</v>
      </c>
      <c r="AF5" s="74">
        <f>RANK(AE5,$AE$3:$AE$70)</f>
        <v>34</v>
      </c>
      <c r="AG5" s="51"/>
      <c r="AH5" s="67">
        <v>73.7</v>
      </c>
      <c r="AI5" s="73">
        <f t="shared" si="8"/>
        <v>41</v>
      </c>
      <c r="AJ5" s="51"/>
      <c r="AK5" s="52">
        <f t="shared" ref="AK5:AK68" si="12">AH5-AE5</f>
        <v>-1</v>
      </c>
      <c r="AL5" s="81">
        <f t="shared" ref="AL5:AL68" si="13">AH5-D5</f>
        <v>1.7000000000000028</v>
      </c>
      <c r="AM5" s="82">
        <f t="shared" si="9"/>
        <v>31</v>
      </c>
      <c r="AN5" s="91">
        <f t="shared" si="10"/>
        <v>1.7</v>
      </c>
    </row>
    <row r="6" spans="1:40" ht="15" customHeight="1" x14ac:dyDescent="0.15">
      <c r="A6" s="113"/>
      <c r="B6" s="3" t="s">
        <v>8</v>
      </c>
      <c r="C6" s="38" t="s">
        <v>84</v>
      </c>
      <c r="D6" s="19">
        <v>68.5</v>
      </c>
      <c r="E6" s="11">
        <f t="shared" si="1"/>
        <v>56</v>
      </c>
      <c r="F6" s="5"/>
      <c r="G6" s="28">
        <v>68</v>
      </c>
      <c r="H6" s="11">
        <f t="shared" si="2"/>
        <v>59</v>
      </c>
      <c r="I6" s="6"/>
      <c r="J6" s="28">
        <v>66.3</v>
      </c>
      <c r="K6" s="14">
        <f t="shared" si="3"/>
        <v>61</v>
      </c>
      <c r="L6" s="5"/>
      <c r="M6" s="28">
        <v>67.099999999999994</v>
      </c>
      <c r="N6" s="14">
        <f t="shared" si="4"/>
        <v>61</v>
      </c>
      <c r="O6" s="5"/>
      <c r="P6" s="28">
        <v>67.099999999999994</v>
      </c>
      <c r="Q6" s="14">
        <f t="shared" si="5"/>
        <v>62</v>
      </c>
      <c r="R6" s="5"/>
      <c r="S6" s="28">
        <v>66.900000000000006</v>
      </c>
      <c r="T6" s="14">
        <f t="shared" si="6"/>
        <v>63</v>
      </c>
      <c r="U6" s="42"/>
      <c r="V6" s="19">
        <v>66.7</v>
      </c>
      <c r="W6" s="11">
        <f t="shared" si="7"/>
        <v>65</v>
      </c>
      <c r="X6" s="51"/>
      <c r="Y6" s="19">
        <v>67.900000000000006</v>
      </c>
      <c r="Z6" s="11">
        <f t="shared" si="0"/>
        <v>61</v>
      </c>
      <c r="AA6" s="51"/>
      <c r="AB6" s="67">
        <v>68.2</v>
      </c>
      <c r="AC6" s="60">
        <f t="shared" si="11"/>
        <v>60</v>
      </c>
      <c r="AD6" s="51"/>
      <c r="AE6" s="67">
        <v>67.900000000000006</v>
      </c>
      <c r="AF6" s="74">
        <f t="shared" ref="AF6:AF70" si="14">RANK(AE6,$AE$3:$AE$70)</f>
        <v>63</v>
      </c>
      <c r="AG6" s="51"/>
      <c r="AH6" s="67">
        <v>68</v>
      </c>
      <c r="AI6" s="73">
        <f t="shared" si="8"/>
        <v>62</v>
      </c>
      <c r="AJ6" s="51"/>
      <c r="AK6" s="52">
        <f t="shared" si="12"/>
        <v>9.9999999999994316E-2</v>
      </c>
      <c r="AL6" s="79">
        <f t="shared" si="13"/>
        <v>-0.5</v>
      </c>
      <c r="AM6" s="82">
        <f t="shared" si="9"/>
        <v>62</v>
      </c>
      <c r="AN6" s="91">
        <f t="shared" si="10"/>
        <v>-0.5</v>
      </c>
    </row>
    <row r="7" spans="1:40" ht="15" customHeight="1" x14ac:dyDescent="0.15">
      <c r="A7" s="113"/>
      <c r="B7" s="3" t="s">
        <v>9</v>
      </c>
      <c r="C7" s="38" t="s">
        <v>83</v>
      </c>
      <c r="D7" s="19">
        <v>65.7</v>
      </c>
      <c r="E7" s="11">
        <f t="shared" si="1"/>
        <v>62</v>
      </c>
      <c r="F7" s="5"/>
      <c r="G7" s="28">
        <v>66.900000000000006</v>
      </c>
      <c r="H7" s="11">
        <f t="shared" si="2"/>
        <v>61</v>
      </c>
      <c r="I7" s="6"/>
      <c r="J7" s="28">
        <v>66.5</v>
      </c>
      <c r="K7" s="14">
        <f t="shared" si="3"/>
        <v>60</v>
      </c>
      <c r="L7" s="5"/>
      <c r="M7" s="28">
        <v>67.2</v>
      </c>
      <c r="N7" s="14">
        <f t="shared" si="4"/>
        <v>59</v>
      </c>
      <c r="O7" s="5"/>
      <c r="P7" s="28">
        <v>67.8</v>
      </c>
      <c r="Q7" s="14">
        <f t="shared" si="5"/>
        <v>59</v>
      </c>
      <c r="R7" s="5"/>
      <c r="S7" s="28">
        <v>67.900000000000006</v>
      </c>
      <c r="T7" s="14">
        <f t="shared" si="6"/>
        <v>59</v>
      </c>
      <c r="U7" s="42"/>
      <c r="V7" s="19">
        <v>67.5</v>
      </c>
      <c r="W7" s="11">
        <f t="shared" si="7"/>
        <v>60</v>
      </c>
      <c r="X7" s="51"/>
      <c r="Y7" s="19">
        <v>67.7</v>
      </c>
      <c r="Z7" s="11">
        <f t="shared" si="0"/>
        <v>62</v>
      </c>
      <c r="AA7" s="51"/>
      <c r="AB7" s="67">
        <v>68.2</v>
      </c>
      <c r="AC7" s="60">
        <f t="shared" si="11"/>
        <v>60</v>
      </c>
      <c r="AD7" s="51"/>
      <c r="AE7" s="67">
        <v>68</v>
      </c>
      <c r="AF7" s="74">
        <f t="shared" si="14"/>
        <v>62</v>
      </c>
      <c r="AG7" s="51"/>
      <c r="AH7" s="67">
        <v>67.900000000000006</v>
      </c>
      <c r="AI7" s="73">
        <f t="shared" si="8"/>
        <v>63</v>
      </c>
      <c r="AJ7" s="51"/>
      <c r="AK7" s="52">
        <f t="shared" si="12"/>
        <v>-9.9999999999994316E-2</v>
      </c>
      <c r="AL7" s="81">
        <f t="shared" si="13"/>
        <v>2.2000000000000028</v>
      </c>
      <c r="AM7" s="82">
        <f t="shared" si="9"/>
        <v>21</v>
      </c>
      <c r="AN7" s="91">
        <f t="shared" si="10"/>
        <v>2.2000000000000002</v>
      </c>
    </row>
    <row r="8" spans="1:40" ht="15" customHeight="1" x14ac:dyDescent="0.15">
      <c r="A8" s="113"/>
      <c r="B8" s="3" t="s">
        <v>10</v>
      </c>
      <c r="C8" s="38" t="s">
        <v>82</v>
      </c>
      <c r="D8" s="19">
        <v>67.400000000000006</v>
      </c>
      <c r="E8" s="11">
        <f t="shared" si="1"/>
        <v>59</v>
      </c>
      <c r="F8" s="5"/>
      <c r="G8" s="28">
        <v>69</v>
      </c>
      <c r="H8" s="11">
        <f t="shared" si="2"/>
        <v>56</v>
      </c>
      <c r="I8" s="6"/>
      <c r="J8" s="28">
        <v>68.3</v>
      </c>
      <c r="K8" s="14">
        <f t="shared" si="3"/>
        <v>58</v>
      </c>
      <c r="L8" s="5"/>
      <c r="M8" s="28">
        <v>68.3</v>
      </c>
      <c r="N8" s="14">
        <f t="shared" si="4"/>
        <v>58</v>
      </c>
      <c r="O8" s="5"/>
      <c r="P8" s="28">
        <v>69</v>
      </c>
      <c r="Q8" s="14">
        <f t="shared" si="5"/>
        <v>56</v>
      </c>
      <c r="R8" s="5"/>
      <c r="S8" s="28">
        <v>68.8</v>
      </c>
      <c r="T8" s="14">
        <f t="shared" si="6"/>
        <v>56</v>
      </c>
      <c r="U8" s="42"/>
      <c r="V8" s="19">
        <v>68.599999999999994</v>
      </c>
      <c r="W8" s="11">
        <f t="shared" si="7"/>
        <v>58</v>
      </c>
      <c r="X8" s="51"/>
      <c r="Y8" s="19">
        <v>68.400000000000006</v>
      </c>
      <c r="Z8" s="11">
        <f t="shared" si="0"/>
        <v>59</v>
      </c>
      <c r="AA8" s="51"/>
      <c r="AB8" s="67">
        <v>69.5</v>
      </c>
      <c r="AC8" s="60">
        <f t="shared" si="11"/>
        <v>57</v>
      </c>
      <c r="AD8" s="51"/>
      <c r="AE8" s="67">
        <v>69.3</v>
      </c>
      <c r="AF8" s="74">
        <f t="shared" si="14"/>
        <v>58</v>
      </c>
      <c r="AG8" s="51"/>
      <c r="AH8" s="67">
        <v>69.2</v>
      </c>
      <c r="AI8" s="73">
        <f t="shared" si="8"/>
        <v>59</v>
      </c>
      <c r="AJ8" s="51"/>
      <c r="AK8" s="52">
        <f t="shared" si="12"/>
        <v>-9.9999999999994316E-2</v>
      </c>
      <c r="AL8" s="81">
        <f t="shared" si="13"/>
        <v>1.7999999999999972</v>
      </c>
      <c r="AM8" s="82">
        <f t="shared" si="9"/>
        <v>28</v>
      </c>
      <c r="AN8" s="91">
        <f t="shared" si="10"/>
        <v>1.8</v>
      </c>
    </row>
    <row r="9" spans="1:40" ht="15" customHeight="1" x14ac:dyDescent="0.15">
      <c r="A9" s="113"/>
      <c r="B9" s="3" t="s">
        <v>11</v>
      </c>
      <c r="C9" s="38" t="s">
        <v>81</v>
      </c>
      <c r="D9" s="19">
        <v>64.8</v>
      </c>
      <c r="E9" s="11">
        <f t="shared" si="1"/>
        <v>64</v>
      </c>
      <c r="F9" s="5"/>
      <c r="G9" s="28">
        <v>66.8</v>
      </c>
      <c r="H9" s="11">
        <f t="shared" si="2"/>
        <v>62</v>
      </c>
      <c r="I9" s="6"/>
      <c r="J9" s="28">
        <v>65.900000000000006</v>
      </c>
      <c r="K9" s="14">
        <f t="shared" si="3"/>
        <v>63</v>
      </c>
      <c r="L9" s="5"/>
      <c r="M9" s="28">
        <v>65.900000000000006</v>
      </c>
      <c r="N9" s="14">
        <f t="shared" si="4"/>
        <v>65</v>
      </c>
      <c r="O9" s="5"/>
      <c r="P9" s="28">
        <v>67.2</v>
      </c>
      <c r="Q9" s="14">
        <f t="shared" si="5"/>
        <v>61</v>
      </c>
      <c r="R9" s="5"/>
      <c r="S9" s="28">
        <v>66</v>
      </c>
      <c r="T9" s="14">
        <f t="shared" si="6"/>
        <v>66</v>
      </c>
      <c r="U9" s="42"/>
      <c r="V9" s="19">
        <v>67.099999999999994</v>
      </c>
      <c r="W9" s="11">
        <f t="shared" si="7"/>
        <v>61</v>
      </c>
      <c r="X9" s="51"/>
      <c r="Y9" s="19">
        <v>67.2</v>
      </c>
      <c r="Z9" s="11">
        <f t="shared" si="0"/>
        <v>63</v>
      </c>
      <c r="AA9" s="51"/>
      <c r="AB9" s="67">
        <v>67.599999999999994</v>
      </c>
      <c r="AC9" s="60">
        <f t="shared" si="11"/>
        <v>64</v>
      </c>
      <c r="AD9" s="51"/>
      <c r="AE9" s="67">
        <v>67.8</v>
      </c>
      <c r="AF9" s="74">
        <f t="shared" si="14"/>
        <v>64</v>
      </c>
      <c r="AG9" s="51"/>
      <c r="AH9" s="67">
        <v>67.099999999999994</v>
      </c>
      <c r="AI9" s="73">
        <f t="shared" si="8"/>
        <v>64</v>
      </c>
      <c r="AJ9" s="51"/>
      <c r="AK9" s="52">
        <f t="shared" si="12"/>
        <v>-0.70000000000000284</v>
      </c>
      <c r="AL9" s="81">
        <f t="shared" si="13"/>
        <v>2.2999999999999972</v>
      </c>
      <c r="AM9" s="82">
        <f t="shared" si="9"/>
        <v>17</v>
      </c>
      <c r="AN9" s="91">
        <f t="shared" si="10"/>
        <v>2.2999999999999998</v>
      </c>
    </row>
    <row r="10" spans="1:40" ht="15" customHeight="1" thickBot="1" x14ac:dyDescent="0.2">
      <c r="A10" s="114"/>
      <c r="B10" s="9" t="s">
        <v>12</v>
      </c>
      <c r="C10" s="39" t="s">
        <v>80</v>
      </c>
      <c r="D10" s="20">
        <v>63.6</v>
      </c>
      <c r="E10" s="12">
        <f t="shared" si="1"/>
        <v>67</v>
      </c>
      <c r="F10" s="5"/>
      <c r="G10" s="20">
        <v>65</v>
      </c>
      <c r="H10" s="12">
        <f t="shared" si="2"/>
        <v>66</v>
      </c>
      <c r="I10" s="6"/>
      <c r="J10" s="20">
        <v>65.2</v>
      </c>
      <c r="K10" s="12">
        <f t="shared" si="3"/>
        <v>66</v>
      </c>
      <c r="L10" s="5"/>
      <c r="M10" s="20">
        <v>65.7</v>
      </c>
      <c r="N10" s="12">
        <f t="shared" si="4"/>
        <v>66</v>
      </c>
      <c r="O10" s="5"/>
      <c r="P10" s="20">
        <v>66.599999999999994</v>
      </c>
      <c r="Q10" s="12">
        <f t="shared" si="5"/>
        <v>65</v>
      </c>
      <c r="R10" s="5"/>
      <c r="S10" s="20">
        <v>67</v>
      </c>
      <c r="T10" s="12">
        <f t="shared" si="6"/>
        <v>62</v>
      </c>
      <c r="U10" s="42"/>
      <c r="V10" s="20">
        <v>66.400000000000006</v>
      </c>
      <c r="W10" s="12">
        <f t="shared" si="7"/>
        <v>66</v>
      </c>
      <c r="X10" s="51"/>
      <c r="Y10" s="20">
        <v>66.900000000000006</v>
      </c>
      <c r="Z10" s="12">
        <f t="shared" si="0"/>
        <v>65</v>
      </c>
      <c r="AA10" s="51"/>
      <c r="AB10" s="57">
        <v>67.5</v>
      </c>
      <c r="AC10" s="61">
        <f t="shared" si="11"/>
        <v>66</v>
      </c>
      <c r="AD10" s="51"/>
      <c r="AE10" s="57">
        <v>67.5</v>
      </c>
      <c r="AF10" s="75">
        <f t="shared" si="14"/>
        <v>65</v>
      </c>
      <c r="AG10" s="51"/>
      <c r="AH10" s="57">
        <v>67.099999999999994</v>
      </c>
      <c r="AI10" s="95">
        <f t="shared" si="8"/>
        <v>64</v>
      </c>
      <c r="AJ10" s="51"/>
      <c r="AK10" s="96">
        <f t="shared" si="12"/>
        <v>-0.40000000000000568</v>
      </c>
      <c r="AL10" s="101">
        <f t="shared" si="13"/>
        <v>3.4999999999999929</v>
      </c>
      <c r="AM10" s="86">
        <f t="shared" si="9"/>
        <v>9</v>
      </c>
      <c r="AN10" s="91">
        <f t="shared" si="10"/>
        <v>3.5</v>
      </c>
    </row>
    <row r="11" spans="1:40" ht="15" customHeight="1" x14ac:dyDescent="0.15">
      <c r="A11" s="115" t="s">
        <v>4</v>
      </c>
      <c r="B11" s="4" t="s">
        <v>13</v>
      </c>
      <c r="C11" s="37" t="s">
        <v>73</v>
      </c>
      <c r="D11" s="21">
        <v>71.2</v>
      </c>
      <c r="E11" s="10">
        <f t="shared" si="1"/>
        <v>46</v>
      </c>
      <c r="F11" s="5"/>
      <c r="G11" s="30">
        <v>69.7</v>
      </c>
      <c r="H11" s="10">
        <f t="shared" si="2"/>
        <v>54</v>
      </c>
      <c r="I11" s="6"/>
      <c r="J11" s="30">
        <v>69.099999999999994</v>
      </c>
      <c r="K11" s="13">
        <f t="shared" si="3"/>
        <v>53</v>
      </c>
      <c r="L11" s="5"/>
      <c r="M11" s="30">
        <v>69.7</v>
      </c>
      <c r="N11" s="13">
        <f t="shared" si="4"/>
        <v>53</v>
      </c>
      <c r="O11" s="5"/>
      <c r="P11" s="30">
        <v>70.3</v>
      </c>
      <c r="Q11" s="13">
        <f t="shared" si="5"/>
        <v>54</v>
      </c>
      <c r="R11" s="5"/>
      <c r="S11" s="30">
        <v>70.400000000000006</v>
      </c>
      <c r="T11" s="13">
        <f t="shared" si="6"/>
        <v>52</v>
      </c>
      <c r="U11" s="42"/>
      <c r="V11" s="21">
        <v>70.8</v>
      </c>
      <c r="W11" s="10">
        <f t="shared" si="7"/>
        <v>51</v>
      </c>
      <c r="X11" s="51"/>
      <c r="Y11" s="21">
        <v>71.599999999999994</v>
      </c>
      <c r="Z11" s="10">
        <f t="shared" si="0"/>
        <v>52</v>
      </c>
      <c r="AA11" s="51"/>
      <c r="AB11" s="70">
        <v>71.7</v>
      </c>
      <c r="AC11" s="59">
        <f t="shared" si="11"/>
        <v>51</v>
      </c>
      <c r="AD11" s="51"/>
      <c r="AE11" s="70">
        <v>71.7</v>
      </c>
      <c r="AF11" s="73">
        <f t="shared" si="14"/>
        <v>51</v>
      </c>
      <c r="AG11" s="51"/>
      <c r="AH11" s="70">
        <v>71.5</v>
      </c>
      <c r="AI11" s="99">
        <f t="shared" si="8"/>
        <v>51</v>
      </c>
      <c r="AJ11" s="51"/>
      <c r="AK11" s="98">
        <f t="shared" si="12"/>
        <v>-0.20000000000000284</v>
      </c>
      <c r="AL11" s="83">
        <f t="shared" si="13"/>
        <v>0.29999999999999716</v>
      </c>
      <c r="AM11" s="87">
        <f t="shared" si="9"/>
        <v>57</v>
      </c>
      <c r="AN11" s="91">
        <f t="shared" si="10"/>
        <v>0.3</v>
      </c>
    </row>
    <row r="12" spans="1:40" ht="15" customHeight="1" x14ac:dyDescent="0.15">
      <c r="A12" s="115"/>
      <c r="B12" s="3" t="s">
        <v>14</v>
      </c>
      <c r="C12" s="38" t="s">
        <v>74</v>
      </c>
      <c r="D12" s="22">
        <v>75</v>
      </c>
      <c r="E12" s="11">
        <f t="shared" si="1"/>
        <v>16</v>
      </c>
      <c r="F12" s="5"/>
      <c r="G12" s="32">
        <v>74</v>
      </c>
      <c r="H12" s="11">
        <f t="shared" si="2"/>
        <v>30</v>
      </c>
      <c r="I12" s="6"/>
      <c r="J12" s="32">
        <v>72.599999999999994</v>
      </c>
      <c r="K12" s="14">
        <f t="shared" si="3"/>
        <v>36</v>
      </c>
      <c r="L12" s="5"/>
      <c r="M12" s="31">
        <v>72.599999999999994</v>
      </c>
      <c r="N12" s="14">
        <f t="shared" si="4"/>
        <v>39</v>
      </c>
      <c r="O12" s="5"/>
      <c r="P12" s="32">
        <v>74</v>
      </c>
      <c r="Q12" s="14">
        <f t="shared" si="5"/>
        <v>31</v>
      </c>
      <c r="R12" s="5"/>
      <c r="S12" s="32">
        <v>74</v>
      </c>
      <c r="T12" s="14">
        <f t="shared" si="6"/>
        <v>34</v>
      </c>
      <c r="U12" s="42"/>
      <c r="V12" s="22">
        <v>74.5</v>
      </c>
      <c r="W12" s="11">
        <f t="shared" si="7"/>
        <v>31</v>
      </c>
      <c r="X12" s="51"/>
      <c r="Y12" s="22">
        <v>74.7</v>
      </c>
      <c r="Z12" s="11">
        <f t="shared" si="0"/>
        <v>32</v>
      </c>
      <c r="AA12" s="51"/>
      <c r="AB12" s="66">
        <v>74.400000000000006</v>
      </c>
      <c r="AC12" s="60">
        <f t="shared" si="11"/>
        <v>37</v>
      </c>
      <c r="AD12" s="51"/>
      <c r="AE12" s="66">
        <v>74.900000000000006</v>
      </c>
      <c r="AF12" s="74">
        <f t="shared" si="14"/>
        <v>29</v>
      </c>
      <c r="AG12" s="51"/>
      <c r="AH12" s="66">
        <v>74.400000000000006</v>
      </c>
      <c r="AI12" s="73">
        <f t="shared" si="8"/>
        <v>35</v>
      </c>
      <c r="AJ12" s="51"/>
      <c r="AK12" s="52">
        <f t="shared" si="12"/>
        <v>-0.5</v>
      </c>
      <c r="AL12" s="79">
        <f t="shared" si="13"/>
        <v>-0.59999999999999432</v>
      </c>
      <c r="AM12" s="82">
        <f t="shared" si="9"/>
        <v>63</v>
      </c>
      <c r="AN12" s="91">
        <f t="shared" si="10"/>
        <v>-0.6</v>
      </c>
    </row>
    <row r="13" spans="1:40" ht="15" customHeight="1" x14ac:dyDescent="0.15">
      <c r="A13" s="115"/>
      <c r="B13" s="3" t="s">
        <v>72</v>
      </c>
      <c r="C13" s="38" t="s">
        <v>75</v>
      </c>
      <c r="D13" s="23">
        <v>70.400000000000006</v>
      </c>
      <c r="E13" s="11">
        <f t="shared" si="1"/>
        <v>49</v>
      </c>
      <c r="F13" s="5"/>
      <c r="G13" s="31">
        <v>70.5</v>
      </c>
      <c r="H13" s="11">
        <f t="shared" si="2"/>
        <v>46</v>
      </c>
      <c r="I13" s="6"/>
      <c r="J13" s="31">
        <v>69.5</v>
      </c>
      <c r="K13" s="14">
        <f t="shared" si="3"/>
        <v>51</v>
      </c>
      <c r="L13" s="5"/>
      <c r="M13" s="31">
        <v>69</v>
      </c>
      <c r="N13" s="14">
        <f t="shared" si="4"/>
        <v>56</v>
      </c>
      <c r="O13" s="5"/>
      <c r="P13" s="31">
        <v>70.599999999999994</v>
      </c>
      <c r="Q13" s="14">
        <f t="shared" si="5"/>
        <v>50</v>
      </c>
      <c r="R13" s="5"/>
      <c r="S13" s="31">
        <v>70.8</v>
      </c>
      <c r="T13" s="14">
        <f t="shared" si="6"/>
        <v>51</v>
      </c>
      <c r="U13" s="42"/>
      <c r="V13" s="23">
        <v>70.5</v>
      </c>
      <c r="W13" s="11">
        <f t="shared" si="7"/>
        <v>53</v>
      </c>
      <c r="X13" s="51"/>
      <c r="Y13" s="23">
        <v>71.8</v>
      </c>
      <c r="Z13" s="11">
        <f t="shared" si="0"/>
        <v>50</v>
      </c>
      <c r="AA13" s="51"/>
      <c r="AB13" s="69">
        <v>70.7</v>
      </c>
      <c r="AC13" s="60">
        <f t="shared" si="11"/>
        <v>55</v>
      </c>
      <c r="AD13" s="51"/>
      <c r="AE13" s="69">
        <v>70.900000000000006</v>
      </c>
      <c r="AF13" s="74">
        <f>RANK(AE13,$AE$3:$AE$70)</f>
        <v>53</v>
      </c>
      <c r="AG13" s="51"/>
      <c r="AH13" s="69">
        <v>70.5</v>
      </c>
      <c r="AI13" s="73">
        <f t="shared" si="8"/>
        <v>56</v>
      </c>
      <c r="AJ13" s="51"/>
      <c r="AK13" s="52">
        <f t="shared" si="12"/>
        <v>-0.40000000000000568</v>
      </c>
      <c r="AL13" s="79">
        <f t="shared" si="13"/>
        <v>9.9999999999994316E-2</v>
      </c>
      <c r="AM13" s="82">
        <f t="shared" si="9"/>
        <v>59</v>
      </c>
      <c r="AN13" s="91">
        <f t="shared" si="10"/>
        <v>0.1</v>
      </c>
    </row>
    <row r="14" spans="1:40" ht="15" customHeight="1" x14ac:dyDescent="0.15">
      <c r="A14" s="115"/>
      <c r="B14" s="3" t="s">
        <v>15</v>
      </c>
      <c r="C14" s="38" t="s">
        <v>76</v>
      </c>
      <c r="D14" s="19">
        <v>69.8</v>
      </c>
      <c r="E14" s="11">
        <f t="shared" si="1"/>
        <v>53</v>
      </c>
      <c r="F14" s="5"/>
      <c r="G14" s="31">
        <v>69.8</v>
      </c>
      <c r="H14" s="11">
        <f t="shared" si="2"/>
        <v>52</v>
      </c>
      <c r="I14" s="6"/>
      <c r="J14" s="31">
        <v>69.099999999999994</v>
      </c>
      <c r="K14" s="14">
        <f t="shared" si="3"/>
        <v>53</v>
      </c>
      <c r="L14" s="5"/>
      <c r="M14" s="31">
        <v>69.8</v>
      </c>
      <c r="N14" s="14">
        <f t="shared" si="4"/>
        <v>52</v>
      </c>
      <c r="O14" s="5"/>
      <c r="P14" s="28">
        <v>70.400000000000006</v>
      </c>
      <c r="Q14" s="14">
        <f t="shared" si="5"/>
        <v>53</v>
      </c>
      <c r="R14" s="5"/>
      <c r="S14" s="31">
        <v>70.099999999999994</v>
      </c>
      <c r="T14" s="14">
        <f t="shared" si="6"/>
        <v>53</v>
      </c>
      <c r="U14" s="42"/>
      <c r="V14" s="23">
        <v>70.599999999999994</v>
      </c>
      <c r="W14" s="11">
        <f t="shared" si="7"/>
        <v>52</v>
      </c>
      <c r="X14" s="51"/>
      <c r="Y14" s="23">
        <v>71.7</v>
      </c>
      <c r="Z14" s="11">
        <f t="shared" si="0"/>
        <v>51</v>
      </c>
      <c r="AA14" s="51"/>
      <c r="AB14" s="69">
        <v>72.2</v>
      </c>
      <c r="AC14" s="60">
        <f t="shared" si="11"/>
        <v>49</v>
      </c>
      <c r="AD14" s="51"/>
      <c r="AE14" s="69">
        <v>70.8</v>
      </c>
      <c r="AF14" s="74">
        <f t="shared" si="14"/>
        <v>54</v>
      </c>
      <c r="AG14" s="51"/>
      <c r="AH14" s="69">
        <v>71.7</v>
      </c>
      <c r="AI14" s="73">
        <f t="shared" si="8"/>
        <v>50</v>
      </c>
      <c r="AJ14" s="51"/>
      <c r="AK14" s="52">
        <f t="shared" si="12"/>
        <v>0.90000000000000568</v>
      </c>
      <c r="AL14" s="81">
        <f t="shared" si="13"/>
        <v>1.9000000000000057</v>
      </c>
      <c r="AM14" s="82">
        <f t="shared" si="9"/>
        <v>24</v>
      </c>
      <c r="AN14" s="91">
        <f t="shared" si="10"/>
        <v>1.9</v>
      </c>
    </row>
    <row r="15" spans="1:40" ht="15" customHeight="1" x14ac:dyDescent="0.15">
      <c r="A15" s="115"/>
      <c r="B15" s="3" t="s">
        <v>16</v>
      </c>
      <c r="C15" s="38" t="s">
        <v>77</v>
      </c>
      <c r="D15" s="93">
        <v>72.599999999999994</v>
      </c>
      <c r="E15" s="94">
        <f t="shared" si="1"/>
        <v>35</v>
      </c>
      <c r="F15" s="5"/>
      <c r="G15" s="31">
        <v>72.599999999999994</v>
      </c>
      <c r="H15" s="11">
        <f t="shared" si="2"/>
        <v>41</v>
      </c>
      <c r="I15" s="6"/>
      <c r="J15" s="31">
        <v>71.599999999999994</v>
      </c>
      <c r="K15" s="14">
        <f t="shared" si="3"/>
        <v>43</v>
      </c>
      <c r="L15" s="5"/>
      <c r="M15" s="31">
        <v>72.099999999999994</v>
      </c>
      <c r="N15" s="14">
        <f t="shared" si="4"/>
        <v>45</v>
      </c>
      <c r="O15" s="5"/>
      <c r="P15" s="32">
        <v>73.7</v>
      </c>
      <c r="Q15" s="14">
        <f t="shared" si="5"/>
        <v>33</v>
      </c>
      <c r="R15" s="5"/>
      <c r="S15" s="31">
        <v>72.3</v>
      </c>
      <c r="T15" s="14">
        <f t="shared" si="6"/>
        <v>45</v>
      </c>
      <c r="U15" s="42"/>
      <c r="V15" s="23">
        <v>73.2</v>
      </c>
      <c r="W15" s="11">
        <f t="shared" si="7"/>
        <v>40</v>
      </c>
      <c r="X15" s="51"/>
      <c r="Y15" s="22">
        <v>74</v>
      </c>
      <c r="Z15" s="11">
        <f t="shared" si="0"/>
        <v>39</v>
      </c>
      <c r="AA15" s="51"/>
      <c r="AB15" s="66">
        <v>74.2</v>
      </c>
      <c r="AC15" s="60">
        <f t="shared" si="11"/>
        <v>39</v>
      </c>
      <c r="AD15" s="51"/>
      <c r="AE15" s="69">
        <v>73.400000000000006</v>
      </c>
      <c r="AF15" s="74">
        <f t="shared" si="14"/>
        <v>45</v>
      </c>
      <c r="AG15" s="51"/>
      <c r="AH15" s="69">
        <v>73.7</v>
      </c>
      <c r="AI15" s="73">
        <f t="shared" si="8"/>
        <v>41</v>
      </c>
      <c r="AJ15" s="51"/>
      <c r="AK15" s="52">
        <f t="shared" si="12"/>
        <v>0.29999999999999716</v>
      </c>
      <c r="AL15" s="79">
        <f t="shared" si="13"/>
        <v>1.1000000000000085</v>
      </c>
      <c r="AM15" s="89">
        <f t="shared" si="9"/>
        <v>45</v>
      </c>
      <c r="AN15" s="91">
        <f t="shared" si="10"/>
        <v>1.1000000000000001</v>
      </c>
    </row>
    <row r="16" spans="1:40" ht="15" customHeight="1" x14ac:dyDescent="0.15">
      <c r="A16" s="115"/>
      <c r="B16" s="3" t="s">
        <v>17</v>
      </c>
      <c r="C16" s="38" t="s">
        <v>78</v>
      </c>
      <c r="D16" s="23">
        <v>70.099999999999994</v>
      </c>
      <c r="E16" s="11">
        <f t="shared" si="1"/>
        <v>51</v>
      </c>
      <c r="F16" s="5"/>
      <c r="G16" s="31">
        <v>70.099999999999994</v>
      </c>
      <c r="H16" s="11">
        <f t="shared" si="2"/>
        <v>50</v>
      </c>
      <c r="I16" s="6"/>
      <c r="J16" s="31">
        <v>69.8</v>
      </c>
      <c r="K16" s="14">
        <f t="shared" si="3"/>
        <v>48</v>
      </c>
      <c r="L16" s="5"/>
      <c r="M16" s="31">
        <v>69.7</v>
      </c>
      <c r="N16" s="14">
        <f t="shared" si="4"/>
        <v>53</v>
      </c>
      <c r="O16" s="5"/>
      <c r="P16" s="31">
        <v>71.099999999999994</v>
      </c>
      <c r="Q16" s="14">
        <f t="shared" si="5"/>
        <v>48</v>
      </c>
      <c r="R16" s="5"/>
      <c r="S16" s="31">
        <v>70</v>
      </c>
      <c r="T16" s="14">
        <f t="shared" si="6"/>
        <v>54</v>
      </c>
      <c r="U16" s="42"/>
      <c r="V16" s="23">
        <v>70</v>
      </c>
      <c r="W16" s="11">
        <f t="shared" si="7"/>
        <v>54</v>
      </c>
      <c r="X16" s="51"/>
      <c r="Y16" s="23">
        <v>71.900000000000006</v>
      </c>
      <c r="Z16" s="11">
        <f t="shared" si="0"/>
        <v>49</v>
      </c>
      <c r="AA16" s="51"/>
      <c r="AB16" s="69">
        <v>72</v>
      </c>
      <c r="AC16" s="60">
        <f t="shared" si="11"/>
        <v>50</v>
      </c>
      <c r="AD16" s="51"/>
      <c r="AE16" s="69">
        <v>71.7</v>
      </c>
      <c r="AF16" s="74">
        <f t="shared" si="14"/>
        <v>51</v>
      </c>
      <c r="AG16" s="51"/>
      <c r="AH16" s="69">
        <v>71.5</v>
      </c>
      <c r="AI16" s="73">
        <f t="shared" si="8"/>
        <v>51</v>
      </c>
      <c r="AJ16" s="51"/>
      <c r="AK16" s="52">
        <f t="shared" si="12"/>
        <v>-0.20000000000000284</v>
      </c>
      <c r="AL16" s="79">
        <f t="shared" si="13"/>
        <v>1.4000000000000057</v>
      </c>
      <c r="AM16" s="82">
        <f t="shared" si="9"/>
        <v>39</v>
      </c>
      <c r="AN16" s="91">
        <f t="shared" si="10"/>
        <v>1.4</v>
      </c>
    </row>
    <row r="17" spans="1:40" ht="15" customHeight="1" x14ac:dyDescent="0.15">
      <c r="A17" s="115"/>
      <c r="B17" s="3" t="s">
        <v>18</v>
      </c>
      <c r="C17" s="38" t="s">
        <v>144</v>
      </c>
      <c r="D17" s="22">
        <v>74</v>
      </c>
      <c r="E17" s="11">
        <f t="shared" si="1"/>
        <v>26</v>
      </c>
      <c r="F17" s="5"/>
      <c r="G17" s="32">
        <v>74.099999999999994</v>
      </c>
      <c r="H17" s="11">
        <f t="shared" si="2"/>
        <v>28</v>
      </c>
      <c r="I17" s="6"/>
      <c r="J17" s="32">
        <v>73.400000000000006</v>
      </c>
      <c r="K17" s="14">
        <f t="shared" si="3"/>
        <v>32</v>
      </c>
      <c r="L17" s="5"/>
      <c r="M17" s="32">
        <v>73.900000000000006</v>
      </c>
      <c r="N17" s="14">
        <f t="shared" si="4"/>
        <v>31</v>
      </c>
      <c r="O17" s="5"/>
      <c r="P17" s="32">
        <v>73.400000000000006</v>
      </c>
      <c r="Q17" s="14">
        <f t="shared" si="5"/>
        <v>35</v>
      </c>
      <c r="R17" s="5"/>
      <c r="S17" s="32">
        <v>74.8</v>
      </c>
      <c r="T17" s="14">
        <f t="shared" si="6"/>
        <v>28</v>
      </c>
      <c r="U17" s="42"/>
      <c r="V17" s="22">
        <v>73.8</v>
      </c>
      <c r="W17" s="11">
        <f t="shared" si="7"/>
        <v>37</v>
      </c>
      <c r="X17" s="51"/>
      <c r="Y17" s="22">
        <v>74.3</v>
      </c>
      <c r="Z17" s="11">
        <f t="shared" si="0"/>
        <v>34</v>
      </c>
      <c r="AA17" s="51"/>
      <c r="AB17" s="66">
        <v>74.900000000000006</v>
      </c>
      <c r="AC17" s="60">
        <f t="shared" si="11"/>
        <v>32</v>
      </c>
      <c r="AD17" s="51"/>
      <c r="AE17" s="66">
        <v>74.8</v>
      </c>
      <c r="AF17" s="74">
        <f t="shared" si="14"/>
        <v>31</v>
      </c>
      <c r="AG17" s="51"/>
      <c r="AH17" s="66">
        <v>74.5</v>
      </c>
      <c r="AI17" s="73">
        <f t="shared" si="8"/>
        <v>31</v>
      </c>
      <c r="AJ17" s="51"/>
      <c r="AK17" s="52">
        <f t="shared" si="12"/>
        <v>-0.29999999999999716</v>
      </c>
      <c r="AL17" s="79">
        <f t="shared" si="13"/>
        <v>0.5</v>
      </c>
      <c r="AM17" s="89">
        <f t="shared" si="9"/>
        <v>55</v>
      </c>
      <c r="AN17" s="91">
        <f t="shared" si="10"/>
        <v>0.5</v>
      </c>
    </row>
    <row r="18" spans="1:40" ht="15" customHeight="1" x14ac:dyDescent="0.15">
      <c r="A18" s="115"/>
      <c r="B18" s="3" t="s">
        <v>19</v>
      </c>
      <c r="C18" s="38" t="s">
        <v>79</v>
      </c>
      <c r="D18" s="23">
        <v>71.3</v>
      </c>
      <c r="E18" s="11">
        <f t="shared" si="1"/>
        <v>45</v>
      </c>
      <c r="F18" s="5"/>
      <c r="G18" s="31">
        <v>72.8</v>
      </c>
      <c r="H18" s="11">
        <f t="shared" si="2"/>
        <v>39</v>
      </c>
      <c r="I18" s="6"/>
      <c r="J18" s="31">
        <v>71</v>
      </c>
      <c r="K18" s="14">
        <f t="shared" si="3"/>
        <v>47</v>
      </c>
      <c r="L18" s="5"/>
      <c r="M18" s="31">
        <v>73</v>
      </c>
      <c r="N18" s="14">
        <f t="shared" si="4"/>
        <v>37</v>
      </c>
      <c r="O18" s="5"/>
      <c r="P18" s="31">
        <v>73</v>
      </c>
      <c r="Q18" s="14">
        <f t="shared" si="5"/>
        <v>39</v>
      </c>
      <c r="R18" s="5"/>
      <c r="S18" s="31">
        <v>72.400000000000006</v>
      </c>
      <c r="T18" s="14">
        <f t="shared" si="6"/>
        <v>44</v>
      </c>
      <c r="U18" s="42"/>
      <c r="V18" s="23">
        <v>72.3</v>
      </c>
      <c r="W18" s="11">
        <f t="shared" si="7"/>
        <v>45</v>
      </c>
      <c r="X18" s="51"/>
      <c r="Y18" s="23">
        <v>72.400000000000006</v>
      </c>
      <c r="Z18" s="11">
        <f t="shared" si="0"/>
        <v>45</v>
      </c>
      <c r="AA18" s="51"/>
      <c r="AB18" s="69">
        <v>73.400000000000006</v>
      </c>
      <c r="AC18" s="60">
        <f t="shared" si="11"/>
        <v>43</v>
      </c>
      <c r="AD18" s="51"/>
      <c r="AE18" s="69">
        <v>73.3</v>
      </c>
      <c r="AF18" s="74">
        <f t="shared" si="14"/>
        <v>46</v>
      </c>
      <c r="AG18" s="51"/>
      <c r="AH18" s="69">
        <v>72.2</v>
      </c>
      <c r="AI18" s="73">
        <f t="shared" si="8"/>
        <v>49</v>
      </c>
      <c r="AJ18" s="51"/>
      <c r="AK18" s="52">
        <f t="shared" si="12"/>
        <v>-1.0999999999999943</v>
      </c>
      <c r="AL18" s="79">
        <f t="shared" si="13"/>
        <v>0.90000000000000568</v>
      </c>
      <c r="AM18" s="82">
        <f t="shared" si="9"/>
        <v>50</v>
      </c>
      <c r="AN18" s="91">
        <f t="shared" si="10"/>
        <v>0.9</v>
      </c>
    </row>
    <row r="19" spans="1:40" ht="15" customHeight="1" x14ac:dyDescent="0.15">
      <c r="A19" s="115"/>
      <c r="B19" s="3" t="s">
        <v>20</v>
      </c>
      <c r="C19" s="38" t="s">
        <v>88</v>
      </c>
      <c r="D19" s="22">
        <v>72.7</v>
      </c>
      <c r="E19" s="11">
        <f t="shared" si="1"/>
        <v>34</v>
      </c>
      <c r="F19" s="5"/>
      <c r="G19" s="32">
        <v>73.7</v>
      </c>
      <c r="H19" s="11">
        <f t="shared" si="2"/>
        <v>35</v>
      </c>
      <c r="I19" s="6"/>
      <c r="J19" s="31">
        <v>71.7</v>
      </c>
      <c r="K19" s="14">
        <f t="shared" si="3"/>
        <v>42</v>
      </c>
      <c r="L19" s="5"/>
      <c r="M19" s="31">
        <v>73</v>
      </c>
      <c r="N19" s="14">
        <f t="shared" si="4"/>
        <v>37</v>
      </c>
      <c r="O19" s="5"/>
      <c r="P19" s="32">
        <v>73.2</v>
      </c>
      <c r="Q19" s="14">
        <f t="shared" si="5"/>
        <v>37</v>
      </c>
      <c r="R19" s="5"/>
      <c r="S19" s="31">
        <v>73.3</v>
      </c>
      <c r="T19" s="14">
        <f t="shared" si="6"/>
        <v>37</v>
      </c>
      <c r="U19" s="42"/>
      <c r="V19" s="22">
        <v>74.099999999999994</v>
      </c>
      <c r="W19" s="11">
        <f t="shared" si="7"/>
        <v>35</v>
      </c>
      <c r="X19" s="51"/>
      <c r="Y19" s="22">
        <v>75.3</v>
      </c>
      <c r="Z19" s="11">
        <f t="shared" si="0"/>
        <v>28</v>
      </c>
      <c r="AA19" s="51"/>
      <c r="AB19" s="66">
        <v>75.400000000000006</v>
      </c>
      <c r="AC19" s="60">
        <f t="shared" si="11"/>
        <v>27</v>
      </c>
      <c r="AD19" s="51"/>
      <c r="AE19" s="66">
        <v>74.3</v>
      </c>
      <c r="AF19" s="74">
        <f t="shared" si="14"/>
        <v>36</v>
      </c>
      <c r="AG19" s="51"/>
      <c r="AH19" s="66">
        <v>74.099999999999994</v>
      </c>
      <c r="AI19" s="73">
        <f t="shared" si="8"/>
        <v>39</v>
      </c>
      <c r="AJ19" s="51"/>
      <c r="AK19" s="52">
        <f t="shared" si="12"/>
        <v>-0.20000000000000284</v>
      </c>
      <c r="AL19" s="79">
        <f t="shared" si="13"/>
        <v>1.3999999999999915</v>
      </c>
      <c r="AM19" s="82">
        <f t="shared" si="9"/>
        <v>39</v>
      </c>
      <c r="AN19" s="91">
        <f t="shared" si="10"/>
        <v>1.4</v>
      </c>
    </row>
    <row r="20" spans="1:40" ht="15" customHeight="1" x14ac:dyDescent="0.15">
      <c r="A20" s="115"/>
      <c r="B20" s="3" t="s">
        <v>21</v>
      </c>
      <c r="C20" s="38" t="s">
        <v>89</v>
      </c>
      <c r="D20" s="22">
        <v>74</v>
      </c>
      <c r="E20" s="11">
        <f t="shared" si="1"/>
        <v>26</v>
      </c>
      <c r="F20" s="5"/>
      <c r="G20" s="32">
        <v>74.599999999999994</v>
      </c>
      <c r="H20" s="11">
        <f t="shared" si="2"/>
        <v>27</v>
      </c>
      <c r="I20" s="6"/>
      <c r="J20" s="32">
        <v>73</v>
      </c>
      <c r="K20" s="14">
        <f t="shared" si="3"/>
        <v>34</v>
      </c>
      <c r="L20" s="5"/>
      <c r="M20" s="32">
        <v>74.2</v>
      </c>
      <c r="N20" s="14">
        <f t="shared" si="4"/>
        <v>29</v>
      </c>
      <c r="O20" s="5"/>
      <c r="P20" s="32">
        <v>74.7</v>
      </c>
      <c r="Q20" s="14">
        <f t="shared" si="5"/>
        <v>25</v>
      </c>
      <c r="R20" s="5"/>
      <c r="S20" s="32">
        <v>74.7</v>
      </c>
      <c r="T20" s="14">
        <f t="shared" si="6"/>
        <v>30</v>
      </c>
      <c r="U20" s="42"/>
      <c r="V20" s="22">
        <v>74.2</v>
      </c>
      <c r="W20" s="11">
        <f t="shared" si="7"/>
        <v>34</v>
      </c>
      <c r="X20" s="51"/>
      <c r="Y20" s="22">
        <v>74.8</v>
      </c>
      <c r="Z20" s="11">
        <f t="shared" si="0"/>
        <v>31</v>
      </c>
      <c r="AA20" s="51"/>
      <c r="AB20" s="66">
        <v>75.099999999999994</v>
      </c>
      <c r="AC20" s="60">
        <f t="shared" si="11"/>
        <v>29</v>
      </c>
      <c r="AD20" s="51"/>
      <c r="AE20" s="66">
        <v>74.5</v>
      </c>
      <c r="AF20" s="74">
        <f t="shared" si="14"/>
        <v>35</v>
      </c>
      <c r="AG20" s="51"/>
      <c r="AH20" s="66">
        <v>75.2</v>
      </c>
      <c r="AI20" s="73">
        <f t="shared" si="8"/>
        <v>28</v>
      </c>
      <c r="AJ20" s="51"/>
      <c r="AK20" s="52">
        <f t="shared" si="12"/>
        <v>0.70000000000000284</v>
      </c>
      <c r="AL20" s="79">
        <f t="shared" si="13"/>
        <v>1.2000000000000028</v>
      </c>
      <c r="AM20" s="82">
        <f t="shared" si="9"/>
        <v>43</v>
      </c>
      <c r="AN20" s="91">
        <f t="shared" si="10"/>
        <v>1.2</v>
      </c>
    </row>
    <row r="21" spans="1:40" ht="15" customHeight="1" x14ac:dyDescent="0.15">
      <c r="A21" s="115"/>
      <c r="B21" s="3" t="s">
        <v>22</v>
      </c>
      <c r="C21" s="38" t="s">
        <v>90</v>
      </c>
      <c r="D21" s="22">
        <v>74.400000000000006</v>
      </c>
      <c r="E21" s="11">
        <f t="shared" si="1"/>
        <v>21</v>
      </c>
      <c r="F21" s="5"/>
      <c r="G21" s="32">
        <v>76.099999999999994</v>
      </c>
      <c r="H21" s="11">
        <f t="shared" si="2"/>
        <v>15</v>
      </c>
      <c r="I21" s="6"/>
      <c r="J21" s="32">
        <v>73.8</v>
      </c>
      <c r="K21" s="14">
        <f t="shared" si="3"/>
        <v>28</v>
      </c>
      <c r="L21" s="5"/>
      <c r="M21" s="32">
        <v>74.5</v>
      </c>
      <c r="N21" s="14">
        <f t="shared" si="4"/>
        <v>27</v>
      </c>
      <c r="O21" s="5"/>
      <c r="P21" s="32">
        <v>76.400000000000006</v>
      </c>
      <c r="Q21" s="14">
        <f t="shared" si="5"/>
        <v>13</v>
      </c>
      <c r="R21" s="5"/>
      <c r="S21" s="32">
        <v>76.3</v>
      </c>
      <c r="T21" s="14">
        <f t="shared" si="6"/>
        <v>20</v>
      </c>
      <c r="U21" s="42"/>
      <c r="V21" s="22">
        <v>75.3</v>
      </c>
      <c r="W21" s="11">
        <f t="shared" si="7"/>
        <v>23</v>
      </c>
      <c r="X21" s="51"/>
      <c r="Y21" s="22">
        <v>75.5</v>
      </c>
      <c r="Z21" s="11">
        <f t="shared" si="0"/>
        <v>26</v>
      </c>
      <c r="AA21" s="51"/>
      <c r="AB21" s="66">
        <v>74.599999999999994</v>
      </c>
      <c r="AC21" s="60">
        <f t="shared" si="11"/>
        <v>34</v>
      </c>
      <c r="AD21" s="51"/>
      <c r="AE21" s="66">
        <v>74.900000000000006</v>
      </c>
      <c r="AF21" s="74">
        <f t="shared" si="14"/>
        <v>29</v>
      </c>
      <c r="AG21" s="51"/>
      <c r="AH21" s="66">
        <v>74.5</v>
      </c>
      <c r="AI21" s="73">
        <f t="shared" si="8"/>
        <v>31</v>
      </c>
      <c r="AJ21" s="51"/>
      <c r="AK21" s="52">
        <f t="shared" si="12"/>
        <v>-0.40000000000000568</v>
      </c>
      <c r="AL21" s="79">
        <f t="shared" si="13"/>
        <v>9.9999999999994316E-2</v>
      </c>
      <c r="AM21" s="82">
        <f t="shared" si="9"/>
        <v>59</v>
      </c>
      <c r="AN21" s="91">
        <f t="shared" si="10"/>
        <v>0.1</v>
      </c>
    </row>
    <row r="22" spans="1:40" ht="15" customHeight="1" thickBot="1" x14ac:dyDescent="0.2">
      <c r="A22" s="116"/>
      <c r="B22" s="9" t="s">
        <v>23</v>
      </c>
      <c r="C22" s="39" t="s">
        <v>91</v>
      </c>
      <c r="D22" s="24">
        <v>73.7</v>
      </c>
      <c r="E22" s="12">
        <f t="shared" si="1"/>
        <v>29</v>
      </c>
      <c r="F22" s="5"/>
      <c r="G22" s="33">
        <v>76</v>
      </c>
      <c r="H22" s="12">
        <f t="shared" si="2"/>
        <v>18</v>
      </c>
      <c r="I22" s="6"/>
      <c r="J22" s="33">
        <v>75.599999999999994</v>
      </c>
      <c r="K22" s="12">
        <f t="shared" si="3"/>
        <v>19</v>
      </c>
      <c r="L22" s="5"/>
      <c r="M22" s="33">
        <v>75.400000000000006</v>
      </c>
      <c r="N22" s="12">
        <f t="shared" si="4"/>
        <v>23</v>
      </c>
      <c r="O22" s="5"/>
      <c r="P22" s="33">
        <v>79.400000000000006</v>
      </c>
      <c r="Q22" s="12">
        <f t="shared" si="5"/>
        <v>4</v>
      </c>
      <c r="R22" s="5"/>
      <c r="S22" s="33">
        <v>78.599999999999994</v>
      </c>
      <c r="T22" s="12">
        <f t="shared" si="6"/>
        <v>8</v>
      </c>
      <c r="U22" s="42"/>
      <c r="V22" s="24">
        <v>78.099999999999994</v>
      </c>
      <c r="W22" s="12">
        <f t="shared" si="7"/>
        <v>10</v>
      </c>
      <c r="X22" s="51"/>
      <c r="Y22" s="24">
        <v>76.8</v>
      </c>
      <c r="Z22" s="12">
        <f t="shared" si="0"/>
        <v>18</v>
      </c>
      <c r="AA22" s="51"/>
      <c r="AB22" s="68">
        <v>73</v>
      </c>
      <c r="AC22" s="61">
        <f t="shared" si="11"/>
        <v>45</v>
      </c>
      <c r="AD22" s="51"/>
      <c r="AE22" s="68">
        <v>72.8</v>
      </c>
      <c r="AF22" s="75">
        <f t="shared" si="14"/>
        <v>47</v>
      </c>
      <c r="AG22" s="51"/>
      <c r="AH22" s="68">
        <v>72.8</v>
      </c>
      <c r="AI22" s="95">
        <f t="shared" si="8"/>
        <v>46</v>
      </c>
      <c r="AJ22" s="51"/>
      <c r="AK22" s="96">
        <f t="shared" si="12"/>
        <v>0</v>
      </c>
      <c r="AL22" s="97">
        <f t="shared" si="13"/>
        <v>-0.90000000000000568</v>
      </c>
      <c r="AM22" s="86">
        <f t="shared" si="9"/>
        <v>64</v>
      </c>
      <c r="AN22" s="91">
        <f t="shared" si="10"/>
        <v>-0.9</v>
      </c>
    </row>
    <row r="23" spans="1:40" ht="15" customHeight="1" x14ac:dyDescent="0.15">
      <c r="A23" s="117" t="s">
        <v>156</v>
      </c>
      <c r="B23" s="4" t="s">
        <v>24</v>
      </c>
      <c r="C23" s="37" t="s">
        <v>92</v>
      </c>
      <c r="D23" s="17">
        <v>75.3</v>
      </c>
      <c r="E23" s="10">
        <f t="shared" si="1"/>
        <v>15</v>
      </c>
      <c r="F23" s="5"/>
      <c r="G23" s="15">
        <v>77.400000000000006</v>
      </c>
      <c r="H23" s="10">
        <f t="shared" si="2"/>
        <v>10</v>
      </c>
      <c r="I23" s="6"/>
      <c r="J23" s="15">
        <v>75.900000000000006</v>
      </c>
      <c r="K23" s="13">
        <f t="shared" si="3"/>
        <v>14</v>
      </c>
      <c r="L23" s="5"/>
      <c r="M23" s="15">
        <v>76.400000000000006</v>
      </c>
      <c r="N23" s="13">
        <f t="shared" si="4"/>
        <v>16</v>
      </c>
      <c r="O23" s="5"/>
      <c r="P23" s="15">
        <v>76.5</v>
      </c>
      <c r="Q23" s="13">
        <f t="shared" si="5"/>
        <v>12</v>
      </c>
      <c r="R23" s="5"/>
      <c r="S23" s="15">
        <v>76.5</v>
      </c>
      <c r="T23" s="13">
        <f t="shared" si="6"/>
        <v>19</v>
      </c>
      <c r="U23" s="42"/>
      <c r="V23" s="17">
        <v>77.400000000000006</v>
      </c>
      <c r="W23" s="10">
        <f t="shared" si="7"/>
        <v>14</v>
      </c>
      <c r="X23" s="51"/>
      <c r="Y23" s="17">
        <v>77.099999999999994</v>
      </c>
      <c r="Z23" s="10">
        <f t="shared" si="0"/>
        <v>16</v>
      </c>
      <c r="AA23" s="51"/>
      <c r="AB23" s="64">
        <v>78.3</v>
      </c>
      <c r="AC23" s="59">
        <f t="shared" si="11"/>
        <v>11</v>
      </c>
      <c r="AD23" s="51"/>
      <c r="AE23" s="64">
        <v>76.599999999999994</v>
      </c>
      <c r="AF23" s="73">
        <f t="shared" si="14"/>
        <v>21</v>
      </c>
      <c r="AG23" s="51"/>
      <c r="AH23" s="64">
        <v>77.5</v>
      </c>
      <c r="AI23" s="99">
        <f t="shared" si="8"/>
        <v>13</v>
      </c>
      <c r="AJ23" s="51"/>
      <c r="AK23" s="98">
        <f t="shared" si="12"/>
        <v>0.90000000000000568</v>
      </c>
      <c r="AL23" s="88">
        <f t="shared" si="13"/>
        <v>2.2000000000000028</v>
      </c>
      <c r="AM23" s="87">
        <f t="shared" si="9"/>
        <v>21</v>
      </c>
      <c r="AN23" s="91">
        <f>ROUND(AL23,2)</f>
        <v>2.2000000000000002</v>
      </c>
    </row>
    <row r="24" spans="1:40" ht="15" customHeight="1" x14ac:dyDescent="0.15">
      <c r="A24" s="104"/>
      <c r="B24" s="3" t="s">
        <v>25</v>
      </c>
      <c r="C24" s="38" t="s">
        <v>145</v>
      </c>
      <c r="D24" s="18">
        <v>73.7</v>
      </c>
      <c r="E24" s="11">
        <f t="shared" si="1"/>
        <v>29</v>
      </c>
      <c r="F24" s="5"/>
      <c r="G24" s="16">
        <v>75</v>
      </c>
      <c r="H24" s="11">
        <f t="shared" si="2"/>
        <v>25</v>
      </c>
      <c r="I24" s="6"/>
      <c r="J24" s="16">
        <v>74.7</v>
      </c>
      <c r="K24" s="14">
        <f t="shared" si="3"/>
        <v>22</v>
      </c>
      <c r="L24" s="5"/>
      <c r="M24" s="16">
        <v>75.599999999999994</v>
      </c>
      <c r="N24" s="14">
        <f t="shared" si="4"/>
        <v>21</v>
      </c>
      <c r="O24" s="5"/>
      <c r="P24" s="16">
        <v>75.599999999999994</v>
      </c>
      <c r="Q24" s="14">
        <f t="shared" si="5"/>
        <v>18</v>
      </c>
      <c r="R24" s="5"/>
      <c r="S24" s="16">
        <v>74.7</v>
      </c>
      <c r="T24" s="14">
        <f t="shared" si="6"/>
        <v>30</v>
      </c>
      <c r="U24" s="42"/>
      <c r="V24" s="18">
        <v>74.8</v>
      </c>
      <c r="W24" s="11">
        <f t="shared" si="7"/>
        <v>28</v>
      </c>
      <c r="X24" s="51"/>
      <c r="Y24" s="18">
        <v>74.3</v>
      </c>
      <c r="Z24" s="11">
        <f t="shared" si="0"/>
        <v>34</v>
      </c>
      <c r="AA24" s="51"/>
      <c r="AB24" s="65">
        <v>75.099999999999994</v>
      </c>
      <c r="AC24" s="60">
        <f t="shared" si="11"/>
        <v>29</v>
      </c>
      <c r="AD24" s="51"/>
      <c r="AE24" s="67">
        <v>73.8</v>
      </c>
      <c r="AF24" s="74">
        <f t="shared" si="14"/>
        <v>40</v>
      </c>
      <c r="AG24" s="51"/>
      <c r="AH24" s="65">
        <v>75.2</v>
      </c>
      <c r="AI24" s="73">
        <f t="shared" si="8"/>
        <v>28</v>
      </c>
      <c r="AJ24" s="51"/>
      <c r="AK24" s="52">
        <f t="shared" si="12"/>
        <v>1.4000000000000057</v>
      </c>
      <c r="AL24" s="81">
        <f t="shared" si="13"/>
        <v>1.5</v>
      </c>
      <c r="AM24" s="82">
        <f t="shared" si="9"/>
        <v>35</v>
      </c>
      <c r="AN24" s="91">
        <f t="shared" si="10"/>
        <v>1.5</v>
      </c>
    </row>
    <row r="25" spans="1:40" ht="15" customHeight="1" x14ac:dyDescent="0.15">
      <c r="A25" s="104"/>
      <c r="B25" s="3" t="s">
        <v>26</v>
      </c>
      <c r="C25" s="38" t="s">
        <v>98</v>
      </c>
      <c r="D25" s="19">
        <v>71.900000000000006</v>
      </c>
      <c r="E25" s="11">
        <f t="shared" si="1"/>
        <v>40</v>
      </c>
      <c r="F25" s="5"/>
      <c r="G25" s="16">
        <v>74</v>
      </c>
      <c r="H25" s="11">
        <f t="shared" si="2"/>
        <v>30</v>
      </c>
      <c r="I25" s="6"/>
      <c r="J25" s="16">
        <v>73.7</v>
      </c>
      <c r="K25" s="14">
        <f t="shared" si="3"/>
        <v>29</v>
      </c>
      <c r="L25" s="5"/>
      <c r="M25" s="16">
        <v>73.8</v>
      </c>
      <c r="N25" s="14">
        <f t="shared" si="4"/>
        <v>32</v>
      </c>
      <c r="O25" s="5"/>
      <c r="P25" s="16">
        <v>74.5</v>
      </c>
      <c r="Q25" s="14">
        <f t="shared" si="5"/>
        <v>27</v>
      </c>
      <c r="R25" s="5"/>
      <c r="S25" s="16">
        <v>74.3</v>
      </c>
      <c r="T25" s="14">
        <f t="shared" si="6"/>
        <v>33</v>
      </c>
      <c r="U25" s="42"/>
      <c r="V25" s="18">
        <v>74.3</v>
      </c>
      <c r="W25" s="11">
        <f t="shared" si="7"/>
        <v>33</v>
      </c>
      <c r="X25" s="51"/>
      <c r="Y25" s="18">
        <v>75</v>
      </c>
      <c r="Z25" s="11">
        <f t="shared" si="0"/>
        <v>30</v>
      </c>
      <c r="AA25" s="51"/>
      <c r="AB25" s="65">
        <v>74.7</v>
      </c>
      <c r="AC25" s="60">
        <f t="shared" si="11"/>
        <v>33</v>
      </c>
      <c r="AD25" s="51"/>
      <c r="AE25" s="67">
        <v>74.2</v>
      </c>
      <c r="AF25" s="74">
        <f t="shared" si="14"/>
        <v>38</v>
      </c>
      <c r="AG25" s="51"/>
      <c r="AH25" s="65">
        <v>74.5</v>
      </c>
      <c r="AI25" s="73">
        <f t="shared" si="8"/>
        <v>31</v>
      </c>
      <c r="AJ25" s="51"/>
      <c r="AK25" s="52">
        <f t="shared" si="12"/>
        <v>0.29999999999999716</v>
      </c>
      <c r="AL25" s="81">
        <f t="shared" si="13"/>
        <v>2.5999999999999943</v>
      </c>
      <c r="AM25" s="82">
        <f t="shared" si="9"/>
        <v>15</v>
      </c>
      <c r="AN25" s="91">
        <f t="shared" si="10"/>
        <v>2.6</v>
      </c>
    </row>
    <row r="26" spans="1:40" ht="15" customHeight="1" x14ac:dyDescent="0.15">
      <c r="A26" s="104"/>
      <c r="B26" s="3" t="s">
        <v>27</v>
      </c>
      <c r="C26" s="38" t="s">
        <v>93</v>
      </c>
      <c r="D26" s="22">
        <v>81.5</v>
      </c>
      <c r="E26" s="11">
        <f t="shared" si="1"/>
        <v>1</v>
      </c>
      <c r="F26" s="5"/>
      <c r="G26" s="32">
        <v>83.1</v>
      </c>
      <c r="H26" s="11">
        <f t="shared" si="2"/>
        <v>1</v>
      </c>
      <c r="I26" s="6"/>
      <c r="J26" s="32">
        <v>82.4</v>
      </c>
      <c r="K26" s="14">
        <f t="shared" si="3"/>
        <v>1</v>
      </c>
      <c r="L26" s="5"/>
      <c r="M26" s="32">
        <v>82.3</v>
      </c>
      <c r="N26" s="14">
        <f t="shared" si="4"/>
        <v>1</v>
      </c>
      <c r="O26" s="5"/>
      <c r="P26" s="32">
        <v>82.2</v>
      </c>
      <c r="Q26" s="14">
        <f t="shared" si="5"/>
        <v>1</v>
      </c>
      <c r="R26" s="5"/>
      <c r="S26" s="32">
        <v>83.5</v>
      </c>
      <c r="T26" s="14">
        <f t="shared" si="6"/>
        <v>1</v>
      </c>
      <c r="U26" s="42"/>
      <c r="V26" s="22">
        <v>83.1</v>
      </c>
      <c r="W26" s="11">
        <f t="shared" si="7"/>
        <v>2</v>
      </c>
      <c r="X26" s="51"/>
      <c r="Y26" s="22">
        <v>83</v>
      </c>
      <c r="Z26" s="11">
        <f t="shared" si="0"/>
        <v>2</v>
      </c>
      <c r="AA26" s="51"/>
      <c r="AB26" s="66">
        <v>83.1</v>
      </c>
      <c r="AC26" s="60">
        <f t="shared" si="11"/>
        <v>2</v>
      </c>
      <c r="AD26" s="51"/>
      <c r="AE26" s="66">
        <v>81.8</v>
      </c>
      <c r="AF26" s="74">
        <f t="shared" si="14"/>
        <v>2</v>
      </c>
      <c r="AG26" s="51"/>
      <c r="AH26" s="66">
        <v>82.5</v>
      </c>
      <c r="AI26" s="73">
        <f t="shared" si="8"/>
        <v>2</v>
      </c>
      <c r="AJ26" s="51"/>
      <c r="AK26" s="52">
        <f t="shared" si="12"/>
        <v>0.70000000000000284</v>
      </c>
      <c r="AL26" s="79">
        <f t="shared" si="13"/>
        <v>1</v>
      </c>
      <c r="AM26" s="82">
        <f t="shared" si="9"/>
        <v>48</v>
      </c>
      <c r="AN26" s="91">
        <f t="shared" si="10"/>
        <v>1</v>
      </c>
    </row>
    <row r="27" spans="1:40" ht="15" customHeight="1" x14ac:dyDescent="0.15">
      <c r="A27" s="104"/>
      <c r="B27" s="3" t="s">
        <v>28</v>
      </c>
      <c r="C27" s="38" t="s">
        <v>94</v>
      </c>
      <c r="D27" s="18">
        <v>77.2</v>
      </c>
      <c r="E27" s="11">
        <f t="shared" si="1"/>
        <v>10</v>
      </c>
      <c r="F27" s="5"/>
      <c r="G27" s="16">
        <v>78.099999999999994</v>
      </c>
      <c r="H27" s="11">
        <f t="shared" si="2"/>
        <v>9</v>
      </c>
      <c r="I27" s="6"/>
      <c r="J27" s="16">
        <v>77.599999999999994</v>
      </c>
      <c r="K27" s="14">
        <f t="shared" si="3"/>
        <v>9</v>
      </c>
      <c r="L27" s="5"/>
      <c r="M27" s="16">
        <v>77.2</v>
      </c>
      <c r="N27" s="14">
        <f t="shared" si="4"/>
        <v>10</v>
      </c>
      <c r="O27" s="5"/>
      <c r="P27" s="16">
        <v>77.400000000000006</v>
      </c>
      <c r="Q27" s="14">
        <f t="shared" si="5"/>
        <v>11</v>
      </c>
      <c r="R27" s="5"/>
      <c r="S27" s="16">
        <v>77.400000000000006</v>
      </c>
      <c r="T27" s="14">
        <f t="shared" si="6"/>
        <v>12</v>
      </c>
      <c r="U27" s="42"/>
      <c r="V27" s="18">
        <v>77.099999999999994</v>
      </c>
      <c r="W27" s="11">
        <f t="shared" si="7"/>
        <v>17</v>
      </c>
      <c r="X27" s="51"/>
      <c r="Y27" s="18">
        <v>78.3</v>
      </c>
      <c r="Z27" s="11">
        <f t="shared" si="0"/>
        <v>10</v>
      </c>
      <c r="AA27" s="51"/>
      <c r="AB27" s="65">
        <v>77.7</v>
      </c>
      <c r="AC27" s="60">
        <f t="shared" si="11"/>
        <v>15</v>
      </c>
      <c r="AD27" s="51"/>
      <c r="AE27" s="65">
        <v>77.8</v>
      </c>
      <c r="AF27" s="74">
        <f t="shared" si="14"/>
        <v>14</v>
      </c>
      <c r="AG27" s="51"/>
      <c r="AH27" s="65">
        <v>78</v>
      </c>
      <c r="AI27" s="73">
        <f t="shared" si="8"/>
        <v>11</v>
      </c>
      <c r="AJ27" s="51"/>
      <c r="AK27" s="52">
        <f t="shared" si="12"/>
        <v>0.20000000000000284</v>
      </c>
      <c r="AL27" s="79">
        <f t="shared" si="13"/>
        <v>0.79999999999999716</v>
      </c>
      <c r="AM27" s="82">
        <f t="shared" si="9"/>
        <v>51</v>
      </c>
      <c r="AN27" s="91">
        <f t="shared" si="10"/>
        <v>0.8</v>
      </c>
    </row>
    <row r="28" spans="1:40" ht="15" customHeight="1" x14ac:dyDescent="0.15">
      <c r="A28" s="104"/>
      <c r="B28" s="3" t="s">
        <v>29</v>
      </c>
      <c r="C28" s="38" t="s">
        <v>95</v>
      </c>
      <c r="D28" s="18">
        <v>77.5</v>
      </c>
      <c r="E28" s="11">
        <f t="shared" si="1"/>
        <v>9</v>
      </c>
      <c r="F28" s="5"/>
      <c r="G28" s="16">
        <v>78.5</v>
      </c>
      <c r="H28" s="11">
        <f t="shared" si="2"/>
        <v>7</v>
      </c>
      <c r="I28" s="6"/>
      <c r="J28" s="16">
        <v>78</v>
      </c>
      <c r="K28" s="14">
        <f t="shared" si="3"/>
        <v>8</v>
      </c>
      <c r="L28" s="5"/>
      <c r="M28" s="16">
        <v>78</v>
      </c>
      <c r="N28" s="14">
        <f t="shared" si="4"/>
        <v>9</v>
      </c>
      <c r="O28" s="5"/>
      <c r="P28" s="16">
        <v>77.5</v>
      </c>
      <c r="Q28" s="14">
        <f t="shared" si="5"/>
        <v>10</v>
      </c>
      <c r="R28" s="5"/>
      <c r="S28" s="16">
        <v>78.400000000000006</v>
      </c>
      <c r="T28" s="14">
        <f t="shared" si="6"/>
        <v>9</v>
      </c>
      <c r="U28" s="42"/>
      <c r="V28" s="18">
        <v>77.3</v>
      </c>
      <c r="W28" s="11">
        <f t="shared" si="7"/>
        <v>16</v>
      </c>
      <c r="X28" s="51"/>
      <c r="Y28" s="18">
        <v>79.2</v>
      </c>
      <c r="Z28" s="11">
        <f t="shared" si="0"/>
        <v>6</v>
      </c>
      <c r="AA28" s="51"/>
      <c r="AB28" s="65">
        <v>78.5</v>
      </c>
      <c r="AC28" s="60">
        <f t="shared" si="11"/>
        <v>8</v>
      </c>
      <c r="AD28" s="51"/>
      <c r="AE28" s="65">
        <v>78.599999999999994</v>
      </c>
      <c r="AF28" s="74">
        <f t="shared" si="14"/>
        <v>10</v>
      </c>
      <c r="AG28" s="51"/>
      <c r="AH28" s="65">
        <v>78.599999999999994</v>
      </c>
      <c r="AI28" s="73">
        <f t="shared" si="8"/>
        <v>7</v>
      </c>
      <c r="AJ28" s="51"/>
      <c r="AK28" s="52">
        <f t="shared" si="12"/>
        <v>0</v>
      </c>
      <c r="AL28" s="79">
        <f t="shared" si="13"/>
        <v>1.0999999999999943</v>
      </c>
      <c r="AM28" s="82">
        <f t="shared" si="9"/>
        <v>45</v>
      </c>
      <c r="AN28" s="91">
        <f t="shared" si="10"/>
        <v>1.1000000000000001</v>
      </c>
    </row>
    <row r="29" spans="1:40" ht="15" customHeight="1" x14ac:dyDescent="0.15">
      <c r="A29" s="104"/>
      <c r="B29" s="3" t="s">
        <v>30</v>
      </c>
      <c r="C29" s="38" t="s">
        <v>96</v>
      </c>
      <c r="D29" s="22">
        <v>77.599999999999994</v>
      </c>
      <c r="E29" s="11">
        <f t="shared" si="1"/>
        <v>8</v>
      </c>
      <c r="F29" s="5"/>
      <c r="G29" s="32">
        <v>78.900000000000006</v>
      </c>
      <c r="H29" s="11">
        <f t="shared" si="2"/>
        <v>6</v>
      </c>
      <c r="I29" s="6"/>
      <c r="J29" s="32">
        <v>78.3</v>
      </c>
      <c r="K29" s="14">
        <f t="shared" si="3"/>
        <v>6</v>
      </c>
      <c r="L29" s="5"/>
      <c r="M29" s="16">
        <v>78.2</v>
      </c>
      <c r="N29" s="14">
        <f t="shared" si="4"/>
        <v>7</v>
      </c>
      <c r="O29" s="5"/>
      <c r="P29" s="32">
        <v>77.8</v>
      </c>
      <c r="Q29" s="14">
        <f t="shared" si="5"/>
        <v>8</v>
      </c>
      <c r="R29" s="5"/>
      <c r="S29" s="16">
        <v>78.2</v>
      </c>
      <c r="T29" s="14">
        <f t="shared" si="6"/>
        <v>10</v>
      </c>
      <c r="U29" s="42"/>
      <c r="V29" s="18">
        <v>77.400000000000006</v>
      </c>
      <c r="W29" s="11">
        <f t="shared" si="7"/>
        <v>14</v>
      </c>
      <c r="X29" s="51"/>
      <c r="Y29" s="18">
        <v>78.8</v>
      </c>
      <c r="Z29" s="11">
        <f t="shared" si="0"/>
        <v>8</v>
      </c>
      <c r="AA29" s="51"/>
      <c r="AB29" s="65">
        <v>78.099999999999994</v>
      </c>
      <c r="AC29" s="60">
        <f t="shared" si="11"/>
        <v>12</v>
      </c>
      <c r="AD29" s="51"/>
      <c r="AE29" s="65">
        <v>77.8</v>
      </c>
      <c r="AF29" s="74">
        <f t="shared" si="14"/>
        <v>14</v>
      </c>
      <c r="AG29" s="51"/>
      <c r="AH29" s="65">
        <v>78.3</v>
      </c>
      <c r="AI29" s="73">
        <f t="shared" si="8"/>
        <v>9</v>
      </c>
      <c r="AJ29" s="51"/>
      <c r="AK29" s="52">
        <f t="shared" si="12"/>
        <v>0.5</v>
      </c>
      <c r="AL29" s="79">
        <f t="shared" si="13"/>
        <v>0.70000000000000284</v>
      </c>
      <c r="AM29" s="82">
        <f t="shared" si="9"/>
        <v>53</v>
      </c>
      <c r="AN29" s="91">
        <f t="shared" si="10"/>
        <v>0.7</v>
      </c>
    </row>
    <row r="30" spans="1:40" ht="15" customHeight="1" x14ac:dyDescent="0.15">
      <c r="A30" s="104"/>
      <c r="B30" s="3" t="s">
        <v>31</v>
      </c>
      <c r="C30" s="38" t="s">
        <v>97</v>
      </c>
      <c r="D30" s="18">
        <v>75</v>
      </c>
      <c r="E30" s="11">
        <f t="shared" si="1"/>
        <v>16</v>
      </c>
      <c r="F30" s="5"/>
      <c r="G30" s="16">
        <v>75.8</v>
      </c>
      <c r="H30" s="11">
        <f t="shared" si="2"/>
        <v>21</v>
      </c>
      <c r="I30" s="6"/>
      <c r="J30" s="16">
        <v>76.5</v>
      </c>
      <c r="K30" s="14">
        <f t="shared" si="3"/>
        <v>13</v>
      </c>
      <c r="L30" s="5"/>
      <c r="M30" s="16">
        <v>76.400000000000006</v>
      </c>
      <c r="N30" s="14">
        <f t="shared" si="4"/>
        <v>16</v>
      </c>
      <c r="O30" s="5"/>
      <c r="P30" s="16">
        <v>75.5</v>
      </c>
      <c r="Q30" s="14">
        <f t="shared" si="5"/>
        <v>19</v>
      </c>
      <c r="R30" s="5"/>
      <c r="S30" s="16">
        <v>75.8</v>
      </c>
      <c r="T30" s="14">
        <f t="shared" si="6"/>
        <v>23</v>
      </c>
      <c r="U30" s="42"/>
      <c r="V30" s="18">
        <v>75.3</v>
      </c>
      <c r="W30" s="11">
        <f t="shared" si="7"/>
        <v>23</v>
      </c>
      <c r="X30" s="51"/>
      <c r="Y30" s="18">
        <v>76.900000000000006</v>
      </c>
      <c r="Z30" s="11">
        <f t="shared" si="0"/>
        <v>17</v>
      </c>
      <c r="AA30" s="51"/>
      <c r="AB30" s="65">
        <v>76.900000000000006</v>
      </c>
      <c r="AC30" s="60">
        <f t="shared" si="11"/>
        <v>18</v>
      </c>
      <c r="AD30" s="51"/>
      <c r="AE30" s="65">
        <v>77.3</v>
      </c>
      <c r="AF30" s="74">
        <f t="shared" si="14"/>
        <v>16</v>
      </c>
      <c r="AG30" s="51"/>
      <c r="AH30" s="65">
        <v>76.900000000000006</v>
      </c>
      <c r="AI30" s="73">
        <f t="shared" si="8"/>
        <v>15</v>
      </c>
      <c r="AJ30" s="51"/>
      <c r="AK30" s="52">
        <f t="shared" si="12"/>
        <v>-0.39999999999999147</v>
      </c>
      <c r="AL30" s="81">
        <f t="shared" si="13"/>
        <v>1.9000000000000057</v>
      </c>
      <c r="AM30" s="82">
        <f t="shared" si="9"/>
        <v>24</v>
      </c>
      <c r="AN30" s="91">
        <f t="shared" si="10"/>
        <v>1.9</v>
      </c>
    </row>
    <row r="31" spans="1:40" ht="15" customHeight="1" x14ac:dyDescent="0.15">
      <c r="A31" s="104"/>
      <c r="B31" s="3" t="s">
        <v>32</v>
      </c>
      <c r="C31" s="38" t="s">
        <v>99</v>
      </c>
      <c r="D31" s="18">
        <v>74.2</v>
      </c>
      <c r="E31" s="11">
        <f t="shared" si="1"/>
        <v>24</v>
      </c>
      <c r="F31" s="5"/>
      <c r="G31" s="16">
        <v>75.5</v>
      </c>
      <c r="H31" s="11">
        <f t="shared" si="2"/>
        <v>23</v>
      </c>
      <c r="I31" s="6"/>
      <c r="J31" s="16">
        <v>75.8</v>
      </c>
      <c r="K31" s="14">
        <f t="shared" si="3"/>
        <v>16</v>
      </c>
      <c r="L31" s="5"/>
      <c r="M31" s="16">
        <v>75.900000000000006</v>
      </c>
      <c r="N31" s="14">
        <f t="shared" si="4"/>
        <v>20</v>
      </c>
      <c r="O31" s="5"/>
      <c r="P31" s="16">
        <v>75.099999999999994</v>
      </c>
      <c r="Q31" s="14">
        <f t="shared" si="5"/>
        <v>23</v>
      </c>
      <c r="R31" s="5"/>
      <c r="S31" s="16">
        <v>75.3</v>
      </c>
      <c r="T31" s="14">
        <f t="shared" si="6"/>
        <v>24</v>
      </c>
      <c r="U31" s="42"/>
      <c r="V31" s="18">
        <v>74.900000000000006</v>
      </c>
      <c r="W31" s="11">
        <f t="shared" si="7"/>
        <v>26</v>
      </c>
      <c r="X31" s="51"/>
      <c r="Y31" s="18">
        <v>76.099999999999994</v>
      </c>
      <c r="Z31" s="11">
        <f t="shared" si="0"/>
        <v>20</v>
      </c>
      <c r="AA31" s="51"/>
      <c r="AB31" s="65">
        <v>76</v>
      </c>
      <c r="AC31" s="60">
        <f t="shared" si="11"/>
        <v>26</v>
      </c>
      <c r="AD31" s="51"/>
      <c r="AE31" s="65">
        <v>76.599999999999994</v>
      </c>
      <c r="AF31" s="74">
        <f t="shared" si="14"/>
        <v>21</v>
      </c>
      <c r="AG31" s="51"/>
      <c r="AH31" s="65">
        <v>75.900000000000006</v>
      </c>
      <c r="AI31" s="73">
        <f t="shared" si="8"/>
        <v>22</v>
      </c>
      <c r="AJ31" s="51"/>
      <c r="AK31" s="52">
        <f t="shared" si="12"/>
        <v>-0.69999999999998863</v>
      </c>
      <c r="AL31" s="81">
        <f t="shared" si="13"/>
        <v>1.7000000000000028</v>
      </c>
      <c r="AM31" s="82">
        <f t="shared" si="9"/>
        <v>31</v>
      </c>
      <c r="AN31" s="91">
        <f t="shared" si="10"/>
        <v>1.7</v>
      </c>
    </row>
    <row r="32" spans="1:40" ht="15" customHeight="1" x14ac:dyDescent="0.15">
      <c r="A32" s="104"/>
      <c r="B32" s="3" t="s">
        <v>33</v>
      </c>
      <c r="C32" s="38" t="s">
        <v>100</v>
      </c>
      <c r="D32" s="19">
        <v>71.2</v>
      </c>
      <c r="E32" s="11">
        <f t="shared" si="1"/>
        <v>46</v>
      </c>
      <c r="F32" s="5"/>
      <c r="G32" s="28">
        <v>71.2</v>
      </c>
      <c r="H32" s="11">
        <f t="shared" si="2"/>
        <v>44</v>
      </c>
      <c r="I32" s="6"/>
      <c r="J32" s="28">
        <v>72.5</v>
      </c>
      <c r="K32" s="14">
        <f t="shared" si="3"/>
        <v>37</v>
      </c>
      <c r="L32" s="5"/>
      <c r="M32" s="16">
        <v>73.2</v>
      </c>
      <c r="N32" s="14">
        <f t="shared" si="4"/>
        <v>35</v>
      </c>
      <c r="O32" s="5"/>
      <c r="P32" s="16">
        <v>73.5</v>
      </c>
      <c r="Q32" s="14">
        <f t="shared" si="5"/>
        <v>34</v>
      </c>
      <c r="R32" s="5"/>
      <c r="S32" s="28">
        <v>72.7</v>
      </c>
      <c r="T32" s="14">
        <f t="shared" si="6"/>
        <v>41</v>
      </c>
      <c r="U32" s="42"/>
      <c r="V32" s="19">
        <v>73.2</v>
      </c>
      <c r="W32" s="11">
        <f t="shared" si="7"/>
        <v>40</v>
      </c>
      <c r="X32" s="51"/>
      <c r="Y32" s="18">
        <v>74.099999999999994</v>
      </c>
      <c r="Z32" s="11">
        <f t="shared" si="0"/>
        <v>37</v>
      </c>
      <c r="AA32" s="51"/>
      <c r="AB32" s="65">
        <v>74.3</v>
      </c>
      <c r="AC32" s="60">
        <f t="shared" si="11"/>
        <v>38</v>
      </c>
      <c r="AD32" s="51"/>
      <c r="AE32" s="67">
        <v>74.2</v>
      </c>
      <c r="AF32" s="74">
        <f t="shared" si="14"/>
        <v>38</v>
      </c>
      <c r="AG32" s="51"/>
      <c r="AH32" s="65">
        <v>74.5</v>
      </c>
      <c r="AI32" s="73">
        <f t="shared" si="8"/>
        <v>31</v>
      </c>
      <c r="AJ32" s="51"/>
      <c r="AK32" s="52">
        <f t="shared" si="12"/>
        <v>0.29999999999999716</v>
      </c>
      <c r="AL32" s="81">
        <f t="shared" si="13"/>
        <v>3.2999999999999972</v>
      </c>
      <c r="AM32" s="82">
        <f t="shared" si="9"/>
        <v>11</v>
      </c>
      <c r="AN32" s="91">
        <f t="shared" si="10"/>
        <v>3.3</v>
      </c>
    </row>
    <row r="33" spans="1:40" ht="15" customHeight="1" thickBot="1" x14ac:dyDescent="0.2">
      <c r="A33" s="105"/>
      <c r="B33" s="9" t="s">
        <v>34</v>
      </c>
      <c r="C33" s="39" t="s">
        <v>101</v>
      </c>
      <c r="D33" s="20">
        <v>71.599999999999994</v>
      </c>
      <c r="E33" s="12">
        <f t="shared" si="1"/>
        <v>42</v>
      </c>
      <c r="F33" s="5"/>
      <c r="G33" s="20">
        <v>72.7</v>
      </c>
      <c r="H33" s="12">
        <f t="shared" si="2"/>
        <v>40</v>
      </c>
      <c r="I33" s="6"/>
      <c r="J33" s="20">
        <v>72.099999999999994</v>
      </c>
      <c r="K33" s="12">
        <f t="shared" si="3"/>
        <v>38</v>
      </c>
      <c r="L33" s="5"/>
      <c r="M33" s="20">
        <v>73.099999999999994</v>
      </c>
      <c r="N33" s="12">
        <f t="shared" si="4"/>
        <v>36</v>
      </c>
      <c r="O33" s="5"/>
      <c r="P33" s="20">
        <v>72.7</v>
      </c>
      <c r="Q33" s="12">
        <f t="shared" si="5"/>
        <v>41</v>
      </c>
      <c r="R33" s="5"/>
      <c r="S33" s="20">
        <v>72.8</v>
      </c>
      <c r="T33" s="12">
        <f t="shared" si="6"/>
        <v>40</v>
      </c>
      <c r="U33" s="42"/>
      <c r="V33" s="20">
        <v>72.099999999999994</v>
      </c>
      <c r="W33" s="12">
        <f t="shared" si="7"/>
        <v>47</v>
      </c>
      <c r="X33" s="51"/>
      <c r="Y33" s="26">
        <v>74</v>
      </c>
      <c r="Z33" s="12">
        <f t="shared" si="0"/>
        <v>39</v>
      </c>
      <c r="AA33" s="51"/>
      <c r="AB33" s="57">
        <v>73.599999999999994</v>
      </c>
      <c r="AC33" s="61">
        <f t="shared" si="11"/>
        <v>42</v>
      </c>
      <c r="AD33" s="51"/>
      <c r="AE33" s="57">
        <v>73.599999999999994</v>
      </c>
      <c r="AF33" s="75">
        <f t="shared" si="14"/>
        <v>44</v>
      </c>
      <c r="AG33" s="51"/>
      <c r="AH33" s="55">
        <v>74.3</v>
      </c>
      <c r="AI33" s="95">
        <f t="shared" si="8"/>
        <v>37</v>
      </c>
      <c r="AJ33" s="51"/>
      <c r="AK33" s="96">
        <f t="shared" si="12"/>
        <v>0.70000000000000284</v>
      </c>
      <c r="AL33" s="101">
        <f t="shared" si="13"/>
        <v>2.7000000000000028</v>
      </c>
      <c r="AM33" s="86">
        <f t="shared" si="9"/>
        <v>12</v>
      </c>
      <c r="AN33" s="91">
        <f t="shared" si="10"/>
        <v>2.7</v>
      </c>
    </row>
    <row r="34" spans="1:40" ht="15" customHeight="1" x14ac:dyDescent="0.15">
      <c r="A34" s="103" t="s">
        <v>102</v>
      </c>
      <c r="B34" s="4" t="s">
        <v>35</v>
      </c>
      <c r="C34" s="37" t="s">
        <v>103</v>
      </c>
      <c r="D34" s="25">
        <v>69.2</v>
      </c>
      <c r="E34" s="10">
        <f t="shared" si="1"/>
        <v>55</v>
      </c>
      <c r="F34" s="5"/>
      <c r="G34" s="34">
        <v>68</v>
      </c>
      <c r="H34" s="10">
        <f t="shared" si="2"/>
        <v>59</v>
      </c>
      <c r="I34" s="6"/>
      <c r="J34" s="34">
        <v>69.099999999999994</v>
      </c>
      <c r="K34" s="13">
        <f t="shared" si="3"/>
        <v>53</v>
      </c>
      <c r="L34" s="5"/>
      <c r="M34" s="34">
        <v>69.099999999999994</v>
      </c>
      <c r="N34" s="13">
        <f t="shared" si="4"/>
        <v>55</v>
      </c>
      <c r="O34" s="5"/>
      <c r="P34" s="34">
        <v>67.900000000000006</v>
      </c>
      <c r="Q34" s="13">
        <f t="shared" si="5"/>
        <v>58</v>
      </c>
      <c r="R34" s="5"/>
      <c r="S34" s="34">
        <v>68.8</v>
      </c>
      <c r="T34" s="13">
        <f t="shared" si="6"/>
        <v>56</v>
      </c>
      <c r="U34" s="42"/>
      <c r="V34" s="25">
        <v>69.400000000000006</v>
      </c>
      <c r="W34" s="10">
        <f t="shared" si="7"/>
        <v>56</v>
      </c>
      <c r="X34" s="51"/>
      <c r="Y34" s="25">
        <v>70.3</v>
      </c>
      <c r="Z34" s="10">
        <f t="shared" si="0"/>
        <v>55</v>
      </c>
      <c r="AA34" s="51"/>
      <c r="AB34" s="71">
        <v>70.900000000000006</v>
      </c>
      <c r="AC34" s="59">
        <f t="shared" si="11"/>
        <v>53</v>
      </c>
      <c r="AD34" s="51"/>
      <c r="AE34" s="71">
        <v>70.7</v>
      </c>
      <c r="AF34" s="73">
        <f t="shared" si="14"/>
        <v>55</v>
      </c>
      <c r="AG34" s="51"/>
      <c r="AH34" s="71">
        <v>70.7</v>
      </c>
      <c r="AI34" s="99">
        <f t="shared" si="8"/>
        <v>54</v>
      </c>
      <c r="AJ34" s="51"/>
      <c r="AK34" s="98">
        <f t="shared" si="12"/>
        <v>0</v>
      </c>
      <c r="AL34" s="88">
        <f t="shared" si="13"/>
        <v>1.5</v>
      </c>
      <c r="AM34" s="87">
        <f t="shared" si="9"/>
        <v>35</v>
      </c>
      <c r="AN34" s="91">
        <f t="shared" si="10"/>
        <v>1.5</v>
      </c>
    </row>
    <row r="35" spans="1:40" ht="15" customHeight="1" x14ac:dyDescent="0.15">
      <c r="A35" s="104"/>
      <c r="B35" s="3" t="s">
        <v>36</v>
      </c>
      <c r="C35" s="38" t="s">
        <v>104</v>
      </c>
      <c r="D35" s="19">
        <v>66.2</v>
      </c>
      <c r="E35" s="11">
        <f t="shared" si="1"/>
        <v>61</v>
      </c>
      <c r="F35" s="5"/>
      <c r="G35" s="28">
        <v>65</v>
      </c>
      <c r="H35" s="11">
        <f t="shared" si="2"/>
        <v>66</v>
      </c>
      <c r="I35" s="6"/>
      <c r="J35" s="28">
        <v>65.400000000000006</v>
      </c>
      <c r="K35" s="14">
        <f t="shared" si="3"/>
        <v>65</v>
      </c>
      <c r="L35" s="5"/>
      <c r="M35" s="28">
        <v>66.099999999999994</v>
      </c>
      <c r="N35" s="14">
        <f t="shared" si="4"/>
        <v>64</v>
      </c>
      <c r="O35" s="5"/>
      <c r="P35" s="28">
        <v>65.5</v>
      </c>
      <c r="Q35" s="14">
        <f t="shared" si="5"/>
        <v>66</v>
      </c>
      <c r="R35" s="5"/>
      <c r="S35" s="28">
        <v>66.2</v>
      </c>
      <c r="T35" s="14">
        <f t="shared" si="6"/>
        <v>65</v>
      </c>
      <c r="U35" s="42"/>
      <c r="V35" s="19">
        <v>66.900000000000006</v>
      </c>
      <c r="W35" s="11">
        <f t="shared" si="7"/>
        <v>62</v>
      </c>
      <c r="X35" s="51"/>
      <c r="Y35" s="19">
        <v>67</v>
      </c>
      <c r="Z35" s="11">
        <f t="shared" si="0"/>
        <v>64</v>
      </c>
      <c r="AA35" s="51"/>
      <c r="AB35" s="67">
        <v>67.900000000000006</v>
      </c>
      <c r="AC35" s="60">
        <f t="shared" si="11"/>
        <v>62</v>
      </c>
      <c r="AD35" s="51"/>
      <c r="AE35" s="67">
        <v>68.2</v>
      </c>
      <c r="AF35" s="74">
        <f t="shared" si="14"/>
        <v>61</v>
      </c>
      <c r="AG35" s="51"/>
      <c r="AH35" s="67">
        <v>68.5</v>
      </c>
      <c r="AI35" s="73">
        <f t="shared" si="8"/>
        <v>60</v>
      </c>
      <c r="AJ35" s="51"/>
      <c r="AK35" s="52">
        <f t="shared" si="12"/>
        <v>0.29999999999999716</v>
      </c>
      <c r="AL35" s="81">
        <f t="shared" si="13"/>
        <v>2.2999999999999972</v>
      </c>
      <c r="AM35" s="82">
        <f t="shared" si="9"/>
        <v>17</v>
      </c>
      <c r="AN35" s="91">
        <f t="shared" si="10"/>
        <v>2.2999999999999998</v>
      </c>
    </row>
    <row r="36" spans="1:40" ht="15" customHeight="1" x14ac:dyDescent="0.15">
      <c r="A36" s="104"/>
      <c r="B36" s="3" t="s">
        <v>37</v>
      </c>
      <c r="C36" s="38" t="s">
        <v>105</v>
      </c>
      <c r="D36" s="19">
        <v>72.3</v>
      </c>
      <c r="E36" s="11">
        <f t="shared" si="1"/>
        <v>37</v>
      </c>
      <c r="F36" s="5"/>
      <c r="G36" s="28">
        <v>71.099999999999994</v>
      </c>
      <c r="H36" s="11">
        <f t="shared" si="2"/>
        <v>45</v>
      </c>
      <c r="I36" s="6"/>
      <c r="J36" s="28">
        <v>71.900000000000006</v>
      </c>
      <c r="K36" s="14">
        <f t="shared" si="3"/>
        <v>39</v>
      </c>
      <c r="L36" s="5"/>
      <c r="M36" s="28">
        <v>72.599999999999994</v>
      </c>
      <c r="N36" s="14">
        <f t="shared" si="4"/>
        <v>39</v>
      </c>
      <c r="O36" s="5"/>
      <c r="P36" s="28">
        <v>72.400000000000006</v>
      </c>
      <c r="Q36" s="14">
        <f t="shared" si="5"/>
        <v>42</v>
      </c>
      <c r="R36" s="5"/>
      <c r="S36" s="16">
        <v>73.900000000000006</v>
      </c>
      <c r="T36" s="14">
        <f t="shared" si="6"/>
        <v>35</v>
      </c>
      <c r="U36" s="42"/>
      <c r="V36" s="19">
        <v>73.400000000000006</v>
      </c>
      <c r="W36" s="11">
        <f t="shared" si="7"/>
        <v>39</v>
      </c>
      <c r="X36" s="51"/>
      <c r="Y36" s="18">
        <v>74.3</v>
      </c>
      <c r="Z36" s="11">
        <f t="shared" si="0"/>
        <v>34</v>
      </c>
      <c r="AA36" s="51"/>
      <c r="AB36" s="66">
        <v>74.5</v>
      </c>
      <c r="AC36" s="60">
        <f t="shared" si="11"/>
        <v>35</v>
      </c>
      <c r="AD36" s="51"/>
      <c r="AE36" s="65">
        <v>74.3</v>
      </c>
      <c r="AF36" s="74">
        <f t="shared" si="14"/>
        <v>36</v>
      </c>
      <c r="AG36" s="51"/>
      <c r="AH36" s="66">
        <v>74.2</v>
      </c>
      <c r="AI36" s="73">
        <f t="shared" si="8"/>
        <v>38</v>
      </c>
      <c r="AJ36" s="51"/>
      <c r="AK36" s="52">
        <f t="shared" si="12"/>
        <v>-9.9999999999994316E-2</v>
      </c>
      <c r="AL36" s="81">
        <f t="shared" si="13"/>
        <v>1.9000000000000057</v>
      </c>
      <c r="AM36" s="82">
        <f t="shared" si="9"/>
        <v>24</v>
      </c>
      <c r="AN36" s="91">
        <f t="shared" si="10"/>
        <v>1.9</v>
      </c>
    </row>
    <row r="37" spans="1:40" ht="15" customHeight="1" x14ac:dyDescent="0.15">
      <c r="A37" s="104"/>
      <c r="B37" s="3" t="s">
        <v>38</v>
      </c>
      <c r="C37" s="38" t="s">
        <v>106</v>
      </c>
      <c r="D37" s="18">
        <v>73.8</v>
      </c>
      <c r="E37" s="11">
        <f t="shared" si="1"/>
        <v>28</v>
      </c>
      <c r="F37" s="5"/>
      <c r="G37" s="16">
        <v>73.599999999999994</v>
      </c>
      <c r="H37" s="11">
        <f t="shared" si="2"/>
        <v>36</v>
      </c>
      <c r="I37" s="6"/>
      <c r="J37" s="16">
        <v>73.400000000000006</v>
      </c>
      <c r="K37" s="14">
        <f t="shared" si="3"/>
        <v>32</v>
      </c>
      <c r="L37" s="5"/>
      <c r="M37" s="16">
        <v>73.599999999999994</v>
      </c>
      <c r="N37" s="14">
        <f t="shared" si="4"/>
        <v>33</v>
      </c>
      <c r="O37" s="5"/>
      <c r="P37" s="16">
        <v>73.099999999999994</v>
      </c>
      <c r="Q37" s="14">
        <f t="shared" si="5"/>
        <v>38</v>
      </c>
      <c r="R37" s="5"/>
      <c r="S37" s="16">
        <v>74.5</v>
      </c>
      <c r="T37" s="14">
        <f t="shared" si="6"/>
        <v>32</v>
      </c>
      <c r="U37" s="42"/>
      <c r="V37" s="18">
        <v>75.8</v>
      </c>
      <c r="W37" s="11">
        <f t="shared" si="7"/>
        <v>21</v>
      </c>
      <c r="X37" s="51"/>
      <c r="Y37" s="18">
        <v>75.7</v>
      </c>
      <c r="Z37" s="11">
        <f t="shared" si="0"/>
        <v>25</v>
      </c>
      <c r="AA37" s="51"/>
      <c r="AB37" s="65">
        <v>76.5</v>
      </c>
      <c r="AC37" s="60">
        <f t="shared" si="11"/>
        <v>22</v>
      </c>
      <c r="AD37" s="51"/>
      <c r="AE37" s="65">
        <v>76.5</v>
      </c>
      <c r="AF37" s="74">
        <f t="shared" si="14"/>
        <v>25</v>
      </c>
      <c r="AG37" s="51"/>
      <c r="AH37" s="65">
        <v>76</v>
      </c>
      <c r="AI37" s="73">
        <f t="shared" si="8"/>
        <v>21</v>
      </c>
      <c r="AJ37" s="51"/>
      <c r="AK37" s="52">
        <f t="shared" si="12"/>
        <v>-0.5</v>
      </c>
      <c r="AL37" s="81">
        <f t="shared" si="13"/>
        <v>2.2000000000000028</v>
      </c>
      <c r="AM37" s="82">
        <f t="shared" si="9"/>
        <v>21</v>
      </c>
      <c r="AN37" s="91">
        <f t="shared" si="10"/>
        <v>2.2000000000000002</v>
      </c>
    </row>
    <row r="38" spans="1:40" ht="15" customHeight="1" x14ac:dyDescent="0.15">
      <c r="A38" s="104"/>
      <c r="B38" s="3" t="s">
        <v>39</v>
      </c>
      <c r="C38" s="38" t="s">
        <v>107</v>
      </c>
      <c r="D38" s="22">
        <v>72.900000000000006</v>
      </c>
      <c r="E38" s="11">
        <f t="shared" si="1"/>
        <v>33</v>
      </c>
      <c r="F38" s="5"/>
      <c r="G38" s="28">
        <v>72.599999999999994</v>
      </c>
      <c r="H38" s="11">
        <f t="shared" si="2"/>
        <v>41</v>
      </c>
      <c r="I38" s="6"/>
      <c r="J38" s="16">
        <v>72.7</v>
      </c>
      <c r="K38" s="14">
        <f t="shared" si="3"/>
        <v>35</v>
      </c>
      <c r="L38" s="5"/>
      <c r="M38" s="28">
        <v>71.2</v>
      </c>
      <c r="N38" s="14">
        <f t="shared" si="4"/>
        <v>47</v>
      </c>
      <c r="O38" s="5"/>
      <c r="P38" s="28">
        <v>71.900000000000006</v>
      </c>
      <c r="Q38" s="14">
        <f t="shared" si="5"/>
        <v>45</v>
      </c>
      <c r="R38" s="5"/>
      <c r="S38" s="28">
        <v>72.5</v>
      </c>
      <c r="T38" s="14">
        <f t="shared" si="6"/>
        <v>43</v>
      </c>
      <c r="U38" s="42"/>
      <c r="V38" s="22">
        <v>75.3</v>
      </c>
      <c r="W38" s="11">
        <f t="shared" si="7"/>
        <v>23</v>
      </c>
      <c r="X38" s="51"/>
      <c r="Y38" s="22">
        <v>75.5</v>
      </c>
      <c r="Z38" s="11">
        <f t="shared" si="0"/>
        <v>26</v>
      </c>
      <c r="AA38" s="51"/>
      <c r="AB38" s="66">
        <v>76.7</v>
      </c>
      <c r="AC38" s="60">
        <f t="shared" si="11"/>
        <v>20</v>
      </c>
      <c r="AD38" s="51"/>
      <c r="AE38" s="66">
        <v>76.099999999999994</v>
      </c>
      <c r="AF38" s="74">
        <f t="shared" si="14"/>
        <v>27</v>
      </c>
      <c r="AG38" s="51"/>
      <c r="AH38" s="66">
        <v>75.400000000000006</v>
      </c>
      <c r="AI38" s="73">
        <f t="shared" si="8"/>
        <v>26</v>
      </c>
      <c r="AJ38" s="51"/>
      <c r="AK38" s="52">
        <f t="shared" si="12"/>
        <v>-0.69999999999998863</v>
      </c>
      <c r="AL38" s="81">
        <f t="shared" si="13"/>
        <v>2.5</v>
      </c>
      <c r="AM38" s="82">
        <f t="shared" si="9"/>
        <v>16</v>
      </c>
      <c r="AN38" s="91">
        <f t="shared" si="10"/>
        <v>2.5</v>
      </c>
    </row>
    <row r="39" spans="1:40" ht="15" customHeight="1" thickBot="1" x14ac:dyDescent="0.2">
      <c r="A39" s="105"/>
      <c r="B39" s="9" t="s">
        <v>40</v>
      </c>
      <c r="C39" s="39" t="s">
        <v>108</v>
      </c>
      <c r="D39" s="24">
        <v>74.3</v>
      </c>
      <c r="E39" s="12">
        <f t="shared" si="1"/>
        <v>22</v>
      </c>
      <c r="F39" s="5"/>
      <c r="G39" s="26">
        <v>74.099999999999994</v>
      </c>
      <c r="H39" s="12">
        <f t="shared" si="2"/>
        <v>28</v>
      </c>
      <c r="I39" s="6"/>
      <c r="J39" s="26">
        <v>73.7</v>
      </c>
      <c r="K39" s="12">
        <f t="shared" si="3"/>
        <v>29</v>
      </c>
      <c r="L39" s="5"/>
      <c r="M39" s="26">
        <v>73.5</v>
      </c>
      <c r="N39" s="12">
        <f t="shared" si="4"/>
        <v>34</v>
      </c>
      <c r="O39" s="5"/>
      <c r="P39" s="26">
        <v>74.2</v>
      </c>
      <c r="Q39" s="12">
        <f t="shared" si="5"/>
        <v>30</v>
      </c>
      <c r="R39" s="5"/>
      <c r="S39" s="26">
        <v>75</v>
      </c>
      <c r="T39" s="12">
        <f t="shared" si="6"/>
        <v>27</v>
      </c>
      <c r="U39" s="42"/>
      <c r="V39" s="24">
        <v>76.099999999999994</v>
      </c>
      <c r="W39" s="12">
        <f t="shared" si="7"/>
        <v>20</v>
      </c>
      <c r="X39" s="51"/>
      <c r="Y39" s="24">
        <v>77.2</v>
      </c>
      <c r="Z39" s="12">
        <f t="shared" si="0"/>
        <v>14</v>
      </c>
      <c r="AA39" s="51"/>
      <c r="AB39" s="56">
        <v>78</v>
      </c>
      <c r="AC39" s="61">
        <f t="shared" si="11"/>
        <v>13</v>
      </c>
      <c r="AD39" s="51"/>
      <c r="AE39" s="56">
        <v>77.900000000000006</v>
      </c>
      <c r="AF39" s="75">
        <f t="shared" si="14"/>
        <v>13</v>
      </c>
      <c r="AG39" s="51"/>
      <c r="AH39" s="56">
        <v>76.599999999999994</v>
      </c>
      <c r="AI39" s="95">
        <f t="shared" si="8"/>
        <v>19</v>
      </c>
      <c r="AJ39" s="51"/>
      <c r="AK39" s="96">
        <f t="shared" si="12"/>
        <v>-1.3000000000000114</v>
      </c>
      <c r="AL39" s="101">
        <f t="shared" si="13"/>
        <v>2.2999999999999972</v>
      </c>
      <c r="AM39" s="86">
        <f t="shared" si="9"/>
        <v>17</v>
      </c>
      <c r="AN39" s="91">
        <f t="shared" si="10"/>
        <v>2.2999999999999998</v>
      </c>
    </row>
    <row r="40" spans="1:40" ht="15" customHeight="1" x14ac:dyDescent="0.15">
      <c r="A40" s="103" t="s">
        <v>109</v>
      </c>
      <c r="B40" s="4" t="s">
        <v>41</v>
      </c>
      <c r="C40" s="37" t="s">
        <v>142</v>
      </c>
      <c r="D40" s="27">
        <v>80.3</v>
      </c>
      <c r="E40" s="10">
        <f t="shared" si="1"/>
        <v>2</v>
      </c>
      <c r="F40" s="5"/>
      <c r="G40" s="29">
        <v>79.599999999999994</v>
      </c>
      <c r="H40" s="10">
        <f t="shared" si="2"/>
        <v>5</v>
      </c>
      <c r="I40" s="6"/>
      <c r="J40" s="29">
        <v>79.599999999999994</v>
      </c>
      <c r="K40" s="13">
        <f t="shared" si="3"/>
        <v>3</v>
      </c>
      <c r="L40" s="5"/>
      <c r="M40" s="29">
        <v>80.7</v>
      </c>
      <c r="N40" s="13">
        <f t="shared" si="4"/>
        <v>3</v>
      </c>
      <c r="O40" s="5"/>
      <c r="P40" s="29">
        <v>79.7</v>
      </c>
      <c r="Q40" s="13">
        <f t="shared" si="5"/>
        <v>2</v>
      </c>
      <c r="R40" s="5"/>
      <c r="S40" s="29">
        <v>82</v>
      </c>
      <c r="T40" s="13">
        <f t="shared" si="6"/>
        <v>2</v>
      </c>
      <c r="U40" s="42"/>
      <c r="V40" s="27">
        <v>84.3</v>
      </c>
      <c r="W40" s="10">
        <f t="shared" si="7"/>
        <v>1</v>
      </c>
      <c r="X40" s="51"/>
      <c r="Y40" s="27">
        <v>83.9</v>
      </c>
      <c r="Z40" s="10">
        <f t="shared" si="0"/>
        <v>1</v>
      </c>
      <c r="AA40" s="51"/>
      <c r="AB40" s="72">
        <v>84</v>
      </c>
      <c r="AC40" s="59">
        <f t="shared" si="11"/>
        <v>1</v>
      </c>
      <c r="AD40" s="51"/>
      <c r="AE40" s="72">
        <v>84.2</v>
      </c>
      <c r="AF40" s="73">
        <f t="shared" si="14"/>
        <v>1</v>
      </c>
      <c r="AG40" s="51"/>
      <c r="AH40" s="72">
        <v>83</v>
      </c>
      <c r="AI40" s="99">
        <f t="shared" si="8"/>
        <v>1</v>
      </c>
      <c r="AJ40" s="51"/>
      <c r="AK40" s="98">
        <f t="shared" si="12"/>
        <v>-1.2000000000000028</v>
      </c>
      <c r="AL40" s="88">
        <f t="shared" si="13"/>
        <v>2.7000000000000028</v>
      </c>
      <c r="AM40" s="87">
        <f t="shared" si="9"/>
        <v>12</v>
      </c>
      <c r="AN40" s="91">
        <f t="shared" si="10"/>
        <v>2.7</v>
      </c>
    </row>
    <row r="41" spans="1:40" ht="15" customHeight="1" x14ac:dyDescent="0.15">
      <c r="A41" s="104"/>
      <c r="B41" s="3" t="s">
        <v>42</v>
      </c>
      <c r="C41" s="38" t="s">
        <v>110</v>
      </c>
      <c r="D41" s="22">
        <v>76.5</v>
      </c>
      <c r="E41" s="11">
        <f t="shared" si="1"/>
        <v>12</v>
      </c>
      <c r="F41" s="5"/>
      <c r="G41" s="16">
        <v>75.900000000000006</v>
      </c>
      <c r="H41" s="11">
        <f t="shared" si="2"/>
        <v>20</v>
      </c>
      <c r="I41" s="6"/>
      <c r="J41" s="16">
        <v>75.8</v>
      </c>
      <c r="K41" s="14">
        <f t="shared" si="3"/>
        <v>16</v>
      </c>
      <c r="L41" s="5"/>
      <c r="M41" s="16">
        <v>76.900000000000006</v>
      </c>
      <c r="N41" s="14">
        <f t="shared" si="4"/>
        <v>12</v>
      </c>
      <c r="O41" s="5"/>
      <c r="P41" s="16">
        <v>76.099999999999994</v>
      </c>
      <c r="Q41" s="14">
        <f t="shared" si="5"/>
        <v>16</v>
      </c>
      <c r="R41" s="5"/>
      <c r="S41" s="16">
        <v>77.400000000000006</v>
      </c>
      <c r="T41" s="14">
        <f t="shared" si="6"/>
        <v>12</v>
      </c>
      <c r="U41" s="42"/>
      <c r="V41" s="18">
        <v>79.7</v>
      </c>
      <c r="W41" s="11">
        <f t="shared" si="7"/>
        <v>7</v>
      </c>
      <c r="X41" s="51"/>
      <c r="Y41" s="22">
        <v>78.7</v>
      </c>
      <c r="Z41" s="11">
        <f t="shared" si="0"/>
        <v>9</v>
      </c>
      <c r="AA41" s="51"/>
      <c r="AB41" s="65">
        <v>79.8</v>
      </c>
      <c r="AC41" s="60">
        <f t="shared" si="11"/>
        <v>6</v>
      </c>
      <c r="AD41" s="51"/>
      <c r="AE41" s="65">
        <v>79.7</v>
      </c>
      <c r="AF41" s="74">
        <f t="shared" si="14"/>
        <v>6</v>
      </c>
      <c r="AG41" s="51"/>
      <c r="AH41" s="65">
        <v>78.400000000000006</v>
      </c>
      <c r="AI41" s="73">
        <f t="shared" si="8"/>
        <v>8</v>
      </c>
      <c r="AJ41" s="51"/>
      <c r="AK41" s="52">
        <f t="shared" si="12"/>
        <v>-1.2999999999999972</v>
      </c>
      <c r="AL41" s="81">
        <f t="shared" si="13"/>
        <v>1.9000000000000057</v>
      </c>
      <c r="AM41" s="82">
        <f t="shared" si="9"/>
        <v>24</v>
      </c>
      <c r="AN41" s="91">
        <f t="shared" si="10"/>
        <v>1.9</v>
      </c>
    </row>
    <row r="42" spans="1:40" ht="15" customHeight="1" x14ac:dyDescent="0.15">
      <c r="A42" s="104"/>
      <c r="B42" s="3" t="s">
        <v>43</v>
      </c>
      <c r="C42" s="38" t="s">
        <v>146</v>
      </c>
      <c r="D42" s="22">
        <v>78.3</v>
      </c>
      <c r="E42" s="11">
        <f t="shared" si="1"/>
        <v>6</v>
      </c>
      <c r="F42" s="5"/>
      <c r="G42" s="32">
        <v>76.8</v>
      </c>
      <c r="H42" s="11">
        <f t="shared" si="2"/>
        <v>13</v>
      </c>
      <c r="I42" s="6"/>
      <c r="J42" s="32">
        <v>77.099999999999994</v>
      </c>
      <c r="K42" s="14">
        <f t="shared" si="3"/>
        <v>10</v>
      </c>
      <c r="L42" s="5"/>
      <c r="M42" s="32">
        <v>78.099999999999994</v>
      </c>
      <c r="N42" s="14">
        <f t="shared" si="4"/>
        <v>8</v>
      </c>
      <c r="O42" s="5"/>
      <c r="P42" s="32">
        <v>77.7</v>
      </c>
      <c r="Q42" s="14">
        <f t="shared" si="5"/>
        <v>9</v>
      </c>
      <c r="R42" s="5"/>
      <c r="S42" s="32">
        <v>78.7</v>
      </c>
      <c r="T42" s="14">
        <f t="shared" si="6"/>
        <v>7</v>
      </c>
      <c r="U42" s="42"/>
      <c r="V42" s="22">
        <v>81.400000000000006</v>
      </c>
      <c r="W42" s="11">
        <f t="shared" si="7"/>
        <v>3</v>
      </c>
      <c r="X42" s="51"/>
      <c r="Y42" s="22">
        <v>80.5</v>
      </c>
      <c r="Z42" s="11">
        <f t="shared" si="0"/>
        <v>3</v>
      </c>
      <c r="AA42" s="51"/>
      <c r="AB42" s="66">
        <v>80.400000000000006</v>
      </c>
      <c r="AC42" s="60">
        <f t="shared" si="11"/>
        <v>4</v>
      </c>
      <c r="AD42" s="51"/>
      <c r="AE42" s="66">
        <v>80.900000000000006</v>
      </c>
      <c r="AF42" s="74">
        <f t="shared" si="14"/>
        <v>4</v>
      </c>
      <c r="AG42" s="51"/>
      <c r="AH42" s="66">
        <v>80.099999999999994</v>
      </c>
      <c r="AI42" s="73">
        <f t="shared" si="8"/>
        <v>3</v>
      </c>
      <c r="AJ42" s="51"/>
      <c r="AK42" s="52">
        <f t="shared" si="12"/>
        <v>-0.80000000000001137</v>
      </c>
      <c r="AL42" s="81">
        <f t="shared" si="13"/>
        <v>1.7999999999999972</v>
      </c>
      <c r="AM42" s="82">
        <f t="shared" si="9"/>
        <v>28</v>
      </c>
      <c r="AN42" s="91">
        <f t="shared" si="10"/>
        <v>1.8</v>
      </c>
    </row>
    <row r="43" spans="1:40" ht="15" customHeight="1" x14ac:dyDescent="0.15">
      <c r="A43" s="104"/>
      <c r="B43" s="3" t="s">
        <v>44</v>
      </c>
      <c r="C43" s="38" t="s">
        <v>111</v>
      </c>
      <c r="D43" s="18">
        <v>76.7</v>
      </c>
      <c r="E43" s="11">
        <f t="shared" si="1"/>
        <v>11</v>
      </c>
      <c r="F43" s="5"/>
      <c r="G43" s="16">
        <v>75.7</v>
      </c>
      <c r="H43" s="11">
        <f t="shared" si="2"/>
        <v>22</v>
      </c>
      <c r="I43" s="6"/>
      <c r="J43" s="16">
        <v>75.900000000000006</v>
      </c>
      <c r="K43" s="14">
        <f t="shared" si="3"/>
        <v>14</v>
      </c>
      <c r="L43" s="5"/>
      <c r="M43" s="16">
        <v>76.599999999999994</v>
      </c>
      <c r="N43" s="14">
        <f t="shared" si="4"/>
        <v>14</v>
      </c>
      <c r="O43" s="5"/>
      <c r="P43" s="16">
        <v>76.2</v>
      </c>
      <c r="Q43" s="14">
        <f t="shared" si="5"/>
        <v>15</v>
      </c>
      <c r="R43" s="5"/>
      <c r="S43" s="16">
        <v>77.2</v>
      </c>
      <c r="T43" s="14">
        <f t="shared" si="6"/>
        <v>14</v>
      </c>
      <c r="U43" s="42"/>
      <c r="V43" s="18">
        <v>78</v>
      </c>
      <c r="W43" s="11">
        <f t="shared" si="7"/>
        <v>11</v>
      </c>
      <c r="X43" s="51"/>
      <c r="Y43" s="18">
        <v>77.900000000000006</v>
      </c>
      <c r="Z43" s="11">
        <f t="shared" si="0"/>
        <v>11</v>
      </c>
      <c r="AA43" s="51"/>
      <c r="AB43" s="65">
        <v>78.5</v>
      </c>
      <c r="AC43" s="60">
        <f t="shared" si="11"/>
        <v>8</v>
      </c>
      <c r="AD43" s="51"/>
      <c r="AE43" s="65">
        <v>78.7</v>
      </c>
      <c r="AF43" s="74">
        <f t="shared" si="14"/>
        <v>9</v>
      </c>
      <c r="AG43" s="51"/>
      <c r="AH43" s="65">
        <v>76.900000000000006</v>
      </c>
      <c r="AI43" s="73">
        <f t="shared" si="8"/>
        <v>15</v>
      </c>
      <c r="AJ43" s="51"/>
      <c r="AK43" s="52">
        <f t="shared" si="12"/>
        <v>-1.7999999999999972</v>
      </c>
      <c r="AL43" s="79">
        <f t="shared" si="13"/>
        <v>0.20000000000000284</v>
      </c>
      <c r="AM43" s="82">
        <f t="shared" si="9"/>
        <v>58</v>
      </c>
      <c r="AN43" s="91">
        <f t="shared" si="10"/>
        <v>0.2</v>
      </c>
    </row>
    <row r="44" spans="1:40" ht="15" customHeight="1" x14ac:dyDescent="0.15">
      <c r="A44" s="104"/>
      <c r="B44" s="3" t="s">
        <v>45</v>
      </c>
      <c r="C44" s="38" t="s">
        <v>112</v>
      </c>
      <c r="D44" s="18">
        <v>78.2</v>
      </c>
      <c r="E44" s="11">
        <f t="shared" si="1"/>
        <v>7</v>
      </c>
      <c r="F44" s="5"/>
      <c r="G44" s="16">
        <v>78.3</v>
      </c>
      <c r="H44" s="11">
        <f t="shared" si="2"/>
        <v>8</v>
      </c>
      <c r="I44" s="6"/>
      <c r="J44" s="16">
        <v>78.3</v>
      </c>
      <c r="K44" s="14">
        <f t="shared" si="3"/>
        <v>6</v>
      </c>
      <c r="L44" s="5"/>
      <c r="M44" s="16">
        <v>78.8</v>
      </c>
      <c r="N44" s="14">
        <f t="shared" si="4"/>
        <v>6</v>
      </c>
      <c r="O44" s="5"/>
      <c r="P44" s="16">
        <v>78.3</v>
      </c>
      <c r="Q44" s="14">
        <f t="shared" si="5"/>
        <v>7</v>
      </c>
      <c r="R44" s="5"/>
      <c r="S44" s="16">
        <v>79.3</v>
      </c>
      <c r="T44" s="14">
        <f t="shared" si="6"/>
        <v>4</v>
      </c>
      <c r="U44" s="42"/>
      <c r="V44" s="18">
        <v>80.099999999999994</v>
      </c>
      <c r="W44" s="11">
        <f t="shared" si="7"/>
        <v>6</v>
      </c>
      <c r="X44" s="51"/>
      <c r="Y44" s="18">
        <v>80.5</v>
      </c>
      <c r="Z44" s="11">
        <f t="shared" si="0"/>
        <v>3</v>
      </c>
      <c r="AA44" s="51"/>
      <c r="AB44" s="65">
        <v>80.599999999999994</v>
      </c>
      <c r="AC44" s="60">
        <f t="shared" si="11"/>
        <v>3</v>
      </c>
      <c r="AD44" s="51"/>
      <c r="AE44" s="65">
        <v>81.2</v>
      </c>
      <c r="AF44" s="74">
        <f t="shared" si="14"/>
        <v>3</v>
      </c>
      <c r="AG44" s="51"/>
      <c r="AH44" s="65">
        <v>79.7</v>
      </c>
      <c r="AI44" s="73">
        <f t="shared" si="8"/>
        <v>4</v>
      </c>
      <c r="AJ44" s="51"/>
      <c r="AK44" s="52">
        <f t="shared" si="12"/>
        <v>-1.5</v>
      </c>
      <c r="AL44" s="81">
        <f t="shared" si="13"/>
        <v>1.5</v>
      </c>
      <c r="AM44" s="82">
        <f t="shared" si="9"/>
        <v>35</v>
      </c>
      <c r="AN44" s="91">
        <f t="shared" si="10"/>
        <v>1.5</v>
      </c>
    </row>
    <row r="45" spans="1:40" ht="15" customHeight="1" x14ac:dyDescent="0.15">
      <c r="A45" s="104"/>
      <c r="B45" s="3" t="s">
        <v>46</v>
      </c>
      <c r="C45" s="38" t="s">
        <v>113</v>
      </c>
      <c r="D45" s="18">
        <v>74.8</v>
      </c>
      <c r="E45" s="11">
        <f t="shared" si="1"/>
        <v>19</v>
      </c>
      <c r="F45" s="5"/>
      <c r="G45" s="16">
        <v>74.900000000000006</v>
      </c>
      <c r="H45" s="11">
        <f t="shared" si="2"/>
        <v>26</v>
      </c>
      <c r="I45" s="6"/>
      <c r="J45" s="16">
        <v>74</v>
      </c>
      <c r="K45" s="14">
        <f t="shared" si="3"/>
        <v>26</v>
      </c>
      <c r="L45" s="5"/>
      <c r="M45" s="16">
        <v>74.5</v>
      </c>
      <c r="N45" s="14">
        <f t="shared" si="4"/>
        <v>27</v>
      </c>
      <c r="O45" s="5"/>
      <c r="P45" s="16">
        <v>74.3</v>
      </c>
      <c r="Q45" s="14">
        <f t="shared" si="5"/>
        <v>29</v>
      </c>
      <c r="R45" s="5"/>
      <c r="S45" s="16">
        <v>76</v>
      </c>
      <c r="T45" s="14">
        <f t="shared" si="6"/>
        <v>22</v>
      </c>
      <c r="U45" s="42"/>
      <c r="V45" s="18">
        <v>76.3</v>
      </c>
      <c r="W45" s="11">
        <f t="shared" si="7"/>
        <v>19</v>
      </c>
      <c r="X45" s="51"/>
      <c r="Y45" s="18">
        <v>76.099999999999994</v>
      </c>
      <c r="Z45" s="11">
        <f t="shared" si="0"/>
        <v>20</v>
      </c>
      <c r="AA45" s="51"/>
      <c r="AB45" s="65">
        <v>76.599999999999994</v>
      </c>
      <c r="AC45" s="60">
        <f t="shared" si="11"/>
        <v>21</v>
      </c>
      <c r="AD45" s="51"/>
      <c r="AE45" s="65">
        <v>76.8</v>
      </c>
      <c r="AF45" s="74">
        <f t="shared" si="14"/>
        <v>19</v>
      </c>
      <c r="AG45" s="51"/>
      <c r="AH45" s="65">
        <v>75.8</v>
      </c>
      <c r="AI45" s="73">
        <f t="shared" si="8"/>
        <v>23</v>
      </c>
      <c r="AJ45" s="51"/>
      <c r="AK45" s="52">
        <f t="shared" si="12"/>
        <v>-1</v>
      </c>
      <c r="AL45" s="79">
        <f t="shared" si="13"/>
        <v>1</v>
      </c>
      <c r="AM45" s="82">
        <f t="shared" si="9"/>
        <v>48</v>
      </c>
      <c r="AN45" s="91">
        <f t="shared" si="10"/>
        <v>1</v>
      </c>
    </row>
    <row r="46" spans="1:40" ht="15" customHeight="1" x14ac:dyDescent="0.15">
      <c r="A46" s="104"/>
      <c r="B46" s="3" t="s">
        <v>47</v>
      </c>
      <c r="C46" s="38" t="s">
        <v>114</v>
      </c>
      <c r="D46" s="18">
        <v>76</v>
      </c>
      <c r="E46" s="11">
        <f t="shared" si="1"/>
        <v>13</v>
      </c>
      <c r="F46" s="5"/>
      <c r="G46" s="16">
        <v>76.099999999999994</v>
      </c>
      <c r="H46" s="11">
        <f t="shared" si="2"/>
        <v>15</v>
      </c>
      <c r="I46" s="6"/>
      <c r="J46" s="16">
        <v>75.5</v>
      </c>
      <c r="K46" s="14">
        <f t="shared" si="3"/>
        <v>20</v>
      </c>
      <c r="L46" s="5"/>
      <c r="M46" s="16">
        <v>76.400000000000006</v>
      </c>
      <c r="N46" s="14">
        <f t="shared" si="4"/>
        <v>16</v>
      </c>
      <c r="O46" s="5"/>
      <c r="P46" s="16">
        <v>75.5</v>
      </c>
      <c r="Q46" s="14">
        <f t="shared" si="5"/>
        <v>19</v>
      </c>
      <c r="R46" s="5"/>
      <c r="S46" s="16">
        <v>78</v>
      </c>
      <c r="T46" s="14">
        <f t="shared" si="6"/>
        <v>11</v>
      </c>
      <c r="U46" s="42"/>
      <c r="V46" s="18">
        <v>77.7</v>
      </c>
      <c r="W46" s="11">
        <f t="shared" si="7"/>
        <v>12</v>
      </c>
      <c r="X46" s="51"/>
      <c r="Y46" s="18">
        <v>77.2</v>
      </c>
      <c r="Z46" s="11">
        <f t="shared" si="0"/>
        <v>14</v>
      </c>
      <c r="AA46" s="51"/>
      <c r="AB46" s="65">
        <v>77.7</v>
      </c>
      <c r="AC46" s="60">
        <f t="shared" si="11"/>
        <v>15</v>
      </c>
      <c r="AD46" s="51"/>
      <c r="AE46" s="65">
        <v>78.400000000000006</v>
      </c>
      <c r="AF46" s="74">
        <f t="shared" si="14"/>
        <v>11</v>
      </c>
      <c r="AG46" s="51"/>
      <c r="AH46" s="65">
        <v>77.099999999999994</v>
      </c>
      <c r="AI46" s="73">
        <f t="shared" si="8"/>
        <v>14</v>
      </c>
      <c r="AJ46" s="51"/>
      <c r="AK46" s="52">
        <f t="shared" si="12"/>
        <v>-1.3000000000000114</v>
      </c>
      <c r="AL46" s="79">
        <f t="shared" si="13"/>
        <v>1.0999999999999943</v>
      </c>
      <c r="AM46" s="82">
        <f t="shared" si="9"/>
        <v>45</v>
      </c>
      <c r="AN46" s="91">
        <f t="shared" si="10"/>
        <v>1.1000000000000001</v>
      </c>
    </row>
    <row r="47" spans="1:40" ht="15" customHeight="1" thickBot="1" x14ac:dyDescent="0.2">
      <c r="A47" s="105"/>
      <c r="B47" s="9" t="s">
        <v>48</v>
      </c>
      <c r="C47" s="39" t="s">
        <v>115</v>
      </c>
      <c r="D47" s="20">
        <v>71.400000000000006</v>
      </c>
      <c r="E47" s="12">
        <f t="shared" si="1"/>
        <v>43</v>
      </c>
      <c r="F47" s="5"/>
      <c r="G47" s="20">
        <v>71.5</v>
      </c>
      <c r="H47" s="12">
        <f t="shared" si="2"/>
        <v>43</v>
      </c>
      <c r="I47" s="6"/>
      <c r="J47" s="20">
        <v>71.900000000000006</v>
      </c>
      <c r="K47" s="12">
        <f t="shared" si="3"/>
        <v>39</v>
      </c>
      <c r="L47" s="5"/>
      <c r="M47" s="20">
        <v>72.3</v>
      </c>
      <c r="N47" s="12">
        <f t="shared" si="4"/>
        <v>43</v>
      </c>
      <c r="O47" s="5"/>
      <c r="P47" s="20">
        <v>71.2</v>
      </c>
      <c r="Q47" s="12">
        <f t="shared" si="5"/>
        <v>47</v>
      </c>
      <c r="R47" s="5"/>
      <c r="S47" s="20">
        <v>72.3</v>
      </c>
      <c r="T47" s="12">
        <f t="shared" si="6"/>
        <v>45</v>
      </c>
      <c r="U47" s="42"/>
      <c r="V47" s="20">
        <v>72.900000000000006</v>
      </c>
      <c r="W47" s="12">
        <f t="shared" si="7"/>
        <v>42</v>
      </c>
      <c r="X47" s="51"/>
      <c r="Y47" s="20">
        <v>73.2</v>
      </c>
      <c r="Z47" s="12">
        <f t="shared" si="0"/>
        <v>44</v>
      </c>
      <c r="AA47" s="51"/>
      <c r="AB47" s="57">
        <v>72.900000000000006</v>
      </c>
      <c r="AC47" s="61">
        <f t="shared" si="11"/>
        <v>46</v>
      </c>
      <c r="AD47" s="51"/>
      <c r="AE47" s="55">
        <v>74.8</v>
      </c>
      <c r="AF47" s="75">
        <f t="shared" si="14"/>
        <v>31</v>
      </c>
      <c r="AG47" s="51"/>
      <c r="AH47" s="57">
        <v>73.7</v>
      </c>
      <c r="AI47" s="95">
        <f t="shared" si="8"/>
        <v>41</v>
      </c>
      <c r="AJ47" s="51"/>
      <c r="AK47" s="96">
        <f t="shared" si="12"/>
        <v>-1.0999999999999943</v>
      </c>
      <c r="AL47" s="101">
        <f t="shared" si="13"/>
        <v>2.2999999999999972</v>
      </c>
      <c r="AM47" s="86">
        <f t="shared" si="9"/>
        <v>17</v>
      </c>
      <c r="AN47" s="91">
        <f t="shared" si="10"/>
        <v>2.2999999999999998</v>
      </c>
    </row>
    <row r="48" spans="1:40" ht="15" customHeight="1" x14ac:dyDescent="0.15">
      <c r="A48" s="103" t="s">
        <v>116</v>
      </c>
      <c r="B48" s="4" t="s">
        <v>49</v>
      </c>
      <c r="C48" s="37" t="s">
        <v>117</v>
      </c>
      <c r="D48" s="27">
        <v>72.599999999999994</v>
      </c>
      <c r="E48" s="10">
        <f t="shared" si="1"/>
        <v>35</v>
      </c>
      <c r="F48" s="5"/>
      <c r="G48" s="29">
        <v>73.400000000000006</v>
      </c>
      <c r="H48" s="10">
        <f t="shared" si="2"/>
        <v>37</v>
      </c>
      <c r="I48" s="6"/>
      <c r="J48" s="29">
        <v>74.2</v>
      </c>
      <c r="K48" s="13">
        <f t="shared" si="3"/>
        <v>24</v>
      </c>
      <c r="L48" s="5"/>
      <c r="M48" s="29">
        <v>75.099999999999994</v>
      </c>
      <c r="N48" s="13">
        <f t="shared" si="4"/>
        <v>25</v>
      </c>
      <c r="O48" s="5"/>
      <c r="P48" s="29">
        <v>74.400000000000006</v>
      </c>
      <c r="Q48" s="13">
        <f t="shared" si="5"/>
        <v>28</v>
      </c>
      <c r="R48" s="5"/>
      <c r="S48" s="29">
        <v>76.2</v>
      </c>
      <c r="T48" s="13">
        <f t="shared" si="6"/>
        <v>21</v>
      </c>
      <c r="U48" s="42"/>
      <c r="V48" s="27">
        <v>77.7</v>
      </c>
      <c r="W48" s="10">
        <f t="shared" si="7"/>
        <v>12</v>
      </c>
      <c r="X48" s="51"/>
      <c r="Y48" s="27">
        <v>75.8</v>
      </c>
      <c r="Z48" s="10">
        <f t="shared" si="0"/>
        <v>24</v>
      </c>
      <c r="AA48" s="51"/>
      <c r="AB48" s="72">
        <v>76.099999999999994</v>
      </c>
      <c r="AC48" s="59">
        <f t="shared" si="11"/>
        <v>25</v>
      </c>
      <c r="AD48" s="51"/>
      <c r="AE48" s="72">
        <v>77.3</v>
      </c>
      <c r="AF48" s="73">
        <f t="shared" si="14"/>
        <v>16</v>
      </c>
      <c r="AG48" s="51"/>
      <c r="AH48" s="72">
        <v>76.900000000000006</v>
      </c>
      <c r="AI48" s="99">
        <f t="shared" si="8"/>
        <v>15</v>
      </c>
      <c r="AJ48" s="51"/>
      <c r="AK48" s="98">
        <f t="shared" si="12"/>
        <v>-0.39999999999999147</v>
      </c>
      <c r="AL48" s="88">
        <f t="shared" si="13"/>
        <v>4.3000000000000114</v>
      </c>
      <c r="AM48" s="87">
        <f t="shared" si="9"/>
        <v>4</v>
      </c>
      <c r="AN48" s="91">
        <f t="shared" si="10"/>
        <v>4.3</v>
      </c>
    </row>
    <row r="49" spans="1:40" ht="15" customHeight="1" x14ac:dyDescent="0.15">
      <c r="A49" s="104"/>
      <c r="B49" s="3" t="s">
        <v>50</v>
      </c>
      <c r="C49" s="38" t="s">
        <v>118</v>
      </c>
      <c r="D49" s="19">
        <v>65.2</v>
      </c>
      <c r="E49" s="11">
        <f t="shared" si="1"/>
        <v>63</v>
      </c>
      <c r="F49" s="5"/>
      <c r="G49" s="28">
        <v>66</v>
      </c>
      <c r="H49" s="11">
        <f t="shared" si="2"/>
        <v>64</v>
      </c>
      <c r="I49" s="6"/>
      <c r="J49" s="28">
        <v>66</v>
      </c>
      <c r="K49" s="14">
        <f t="shared" si="3"/>
        <v>62</v>
      </c>
      <c r="L49" s="5"/>
      <c r="M49" s="28">
        <v>67.2</v>
      </c>
      <c r="N49" s="14">
        <f t="shared" si="4"/>
        <v>59</v>
      </c>
      <c r="O49" s="5"/>
      <c r="P49" s="28">
        <v>67.5</v>
      </c>
      <c r="Q49" s="14">
        <f t="shared" si="5"/>
        <v>60</v>
      </c>
      <c r="R49" s="5"/>
      <c r="S49" s="28">
        <v>67.3</v>
      </c>
      <c r="T49" s="14">
        <f t="shared" si="6"/>
        <v>60</v>
      </c>
      <c r="U49" s="42"/>
      <c r="V49" s="19">
        <v>69.2</v>
      </c>
      <c r="W49" s="11">
        <f t="shared" si="7"/>
        <v>57</v>
      </c>
      <c r="X49" s="51"/>
      <c r="Y49" s="19">
        <v>69.2</v>
      </c>
      <c r="Z49" s="11">
        <f t="shared" si="0"/>
        <v>56</v>
      </c>
      <c r="AA49" s="51"/>
      <c r="AB49" s="67">
        <v>69</v>
      </c>
      <c r="AC49" s="60">
        <f t="shared" si="11"/>
        <v>58</v>
      </c>
      <c r="AD49" s="51"/>
      <c r="AE49" s="67">
        <v>70.099999999999994</v>
      </c>
      <c r="AF49" s="74">
        <f t="shared" si="14"/>
        <v>57</v>
      </c>
      <c r="AG49" s="51"/>
      <c r="AH49" s="67">
        <v>70.099999999999994</v>
      </c>
      <c r="AI49" s="73">
        <f t="shared" si="8"/>
        <v>57</v>
      </c>
      <c r="AJ49" s="51"/>
      <c r="AK49" s="52">
        <f t="shared" si="12"/>
        <v>0</v>
      </c>
      <c r="AL49" s="81">
        <f t="shared" si="13"/>
        <v>4.8999999999999915</v>
      </c>
      <c r="AM49" s="82">
        <f t="shared" si="9"/>
        <v>2</v>
      </c>
      <c r="AN49" s="91">
        <f t="shared" si="10"/>
        <v>4.9000000000000004</v>
      </c>
    </row>
    <row r="50" spans="1:40" ht="15" customHeight="1" x14ac:dyDescent="0.15">
      <c r="A50" s="104"/>
      <c r="B50" s="3" t="s">
        <v>51</v>
      </c>
      <c r="C50" s="38" t="s">
        <v>119</v>
      </c>
      <c r="D50" s="22">
        <v>74.2</v>
      </c>
      <c r="E50" s="11">
        <f t="shared" si="1"/>
        <v>24</v>
      </c>
      <c r="F50" s="5"/>
      <c r="G50" s="16">
        <v>73.8</v>
      </c>
      <c r="H50" s="11">
        <f t="shared" si="2"/>
        <v>32</v>
      </c>
      <c r="I50" s="6"/>
      <c r="J50" s="32">
        <v>75.099999999999994</v>
      </c>
      <c r="K50" s="14">
        <f t="shared" si="3"/>
        <v>21</v>
      </c>
      <c r="L50" s="5"/>
      <c r="M50" s="32">
        <v>76.5</v>
      </c>
      <c r="N50" s="14">
        <f t="shared" si="4"/>
        <v>15</v>
      </c>
      <c r="O50" s="5"/>
      <c r="P50" s="32">
        <v>74.7</v>
      </c>
      <c r="Q50" s="14">
        <f t="shared" si="5"/>
        <v>25</v>
      </c>
      <c r="R50" s="5"/>
      <c r="S50" s="32">
        <v>76.900000000000006</v>
      </c>
      <c r="T50" s="14">
        <f t="shared" si="6"/>
        <v>16</v>
      </c>
      <c r="U50" s="42"/>
      <c r="V50" s="22">
        <v>80.400000000000006</v>
      </c>
      <c r="W50" s="11">
        <f t="shared" si="7"/>
        <v>5</v>
      </c>
      <c r="X50" s="51"/>
      <c r="Y50" s="22">
        <v>79.099999999999994</v>
      </c>
      <c r="Z50" s="11">
        <f t="shared" si="0"/>
        <v>7</v>
      </c>
      <c r="AA50" s="51"/>
      <c r="AB50" s="66">
        <v>78.599999999999994</v>
      </c>
      <c r="AC50" s="60">
        <f t="shared" si="11"/>
        <v>7</v>
      </c>
      <c r="AD50" s="51"/>
      <c r="AE50" s="66">
        <v>79</v>
      </c>
      <c r="AF50" s="74">
        <f t="shared" si="14"/>
        <v>8</v>
      </c>
      <c r="AG50" s="51"/>
      <c r="AH50" s="66">
        <v>78</v>
      </c>
      <c r="AI50" s="73">
        <f t="shared" si="8"/>
        <v>11</v>
      </c>
      <c r="AJ50" s="51"/>
      <c r="AK50" s="52">
        <f t="shared" si="12"/>
        <v>-1</v>
      </c>
      <c r="AL50" s="81">
        <f t="shared" si="13"/>
        <v>3.7999999999999972</v>
      </c>
      <c r="AM50" s="82">
        <f t="shared" si="9"/>
        <v>7</v>
      </c>
      <c r="AN50" s="91">
        <f t="shared" si="10"/>
        <v>3.8</v>
      </c>
    </row>
    <row r="51" spans="1:40" ht="15" customHeight="1" x14ac:dyDescent="0.15">
      <c r="A51" s="104"/>
      <c r="B51" s="3" t="s">
        <v>52</v>
      </c>
      <c r="C51" s="38" t="s">
        <v>120</v>
      </c>
      <c r="D51" s="19">
        <v>71.099999999999994</v>
      </c>
      <c r="E51" s="11">
        <f t="shared" si="1"/>
        <v>48</v>
      </c>
      <c r="F51" s="5"/>
      <c r="G51" s="28">
        <v>70.5</v>
      </c>
      <c r="H51" s="11">
        <f t="shared" si="2"/>
        <v>46</v>
      </c>
      <c r="I51" s="6"/>
      <c r="J51" s="28">
        <v>71.599999999999994</v>
      </c>
      <c r="K51" s="14">
        <f t="shared" si="3"/>
        <v>43</v>
      </c>
      <c r="L51" s="5"/>
      <c r="M51" s="28">
        <v>72.2</v>
      </c>
      <c r="N51" s="14">
        <f t="shared" si="4"/>
        <v>44</v>
      </c>
      <c r="O51" s="5"/>
      <c r="P51" s="28">
        <v>72</v>
      </c>
      <c r="Q51" s="14">
        <f t="shared" si="5"/>
        <v>44</v>
      </c>
      <c r="R51" s="5"/>
      <c r="S51" s="28">
        <v>72.7</v>
      </c>
      <c r="T51" s="14">
        <f t="shared" si="6"/>
        <v>41</v>
      </c>
      <c r="U51" s="42"/>
      <c r="V51" s="18">
        <v>74.599999999999994</v>
      </c>
      <c r="W51" s="11">
        <f t="shared" si="7"/>
        <v>30</v>
      </c>
      <c r="X51" s="51"/>
      <c r="Y51" s="19">
        <v>73.599999999999994</v>
      </c>
      <c r="Z51" s="11">
        <f t="shared" si="0"/>
        <v>42</v>
      </c>
      <c r="AA51" s="51"/>
      <c r="AB51" s="67">
        <v>74.099999999999994</v>
      </c>
      <c r="AC51" s="60">
        <f t="shared" si="11"/>
        <v>40</v>
      </c>
      <c r="AD51" s="51"/>
      <c r="AE51" s="65">
        <v>75.400000000000006</v>
      </c>
      <c r="AF51" s="74">
        <f t="shared" si="14"/>
        <v>28</v>
      </c>
      <c r="AG51" s="51"/>
      <c r="AH51" s="65">
        <v>75.099999999999994</v>
      </c>
      <c r="AI51" s="73">
        <f t="shared" si="8"/>
        <v>30</v>
      </c>
      <c r="AJ51" s="51"/>
      <c r="AK51" s="52">
        <f t="shared" si="12"/>
        <v>-0.30000000000001137</v>
      </c>
      <c r="AL51" s="81">
        <f t="shared" si="13"/>
        <v>4</v>
      </c>
      <c r="AM51" s="82">
        <f t="shared" si="9"/>
        <v>6</v>
      </c>
      <c r="AN51" s="91">
        <f t="shared" si="10"/>
        <v>4</v>
      </c>
    </row>
    <row r="52" spans="1:40" ht="15" customHeight="1" x14ac:dyDescent="0.15">
      <c r="A52" s="104"/>
      <c r="B52" s="3" t="s">
        <v>53</v>
      </c>
      <c r="C52" s="38" t="s">
        <v>121</v>
      </c>
      <c r="D52" s="19">
        <v>70.3</v>
      </c>
      <c r="E52" s="11">
        <f t="shared" si="1"/>
        <v>50</v>
      </c>
      <c r="F52" s="5"/>
      <c r="G52" s="28">
        <v>70.3</v>
      </c>
      <c r="H52" s="11">
        <f t="shared" si="2"/>
        <v>48</v>
      </c>
      <c r="I52" s="6"/>
      <c r="J52" s="28">
        <v>71.3</v>
      </c>
      <c r="K52" s="14">
        <f t="shared" si="3"/>
        <v>46</v>
      </c>
      <c r="L52" s="5"/>
      <c r="M52" s="28">
        <v>71.8</v>
      </c>
      <c r="N52" s="14">
        <f t="shared" si="4"/>
        <v>46</v>
      </c>
      <c r="O52" s="5"/>
      <c r="P52" s="28">
        <v>71.3</v>
      </c>
      <c r="Q52" s="14">
        <f t="shared" si="5"/>
        <v>46</v>
      </c>
      <c r="R52" s="5"/>
      <c r="S52" s="28">
        <v>72.099999999999994</v>
      </c>
      <c r="T52" s="14">
        <f t="shared" si="6"/>
        <v>47</v>
      </c>
      <c r="U52" s="42"/>
      <c r="V52" s="19">
        <v>72.900000000000006</v>
      </c>
      <c r="W52" s="11">
        <f t="shared" si="7"/>
        <v>42</v>
      </c>
      <c r="X52" s="51"/>
      <c r="Y52" s="19">
        <v>72.2</v>
      </c>
      <c r="Z52" s="11">
        <f t="shared" si="0"/>
        <v>48</v>
      </c>
      <c r="AA52" s="51"/>
      <c r="AB52" s="67">
        <v>72.400000000000006</v>
      </c>
      <c r="AC52" s="60">
        <f t="shared" si="11"/>
        <v>47</v>
      </c>
      <c r="AD52" s="51"/>
      <c r="AE52" s="67">
        <v>73.8</v>
      </c>
      <c r="AF52" s="74">
        <f t="shared" si="14"/>
        <v>40</v>
      </c>
      <c r="AG52" s="51"/>
      <c r="AH52" s="67">
        <v>73.8</v>
      </c>
      <c r="AI52" s="73">
        <f t="shared" si="8"/>
        <v>40</v>
      </c>
      <c r="AJ52" s="51"/>
      <c r="AK52" s="52">
        <f t="shared" si="12"/>
        <v>0</v>
      </c>
      <c r="AL52" s="81">
        <f t="shared" si="13"/>
        <v>3.5</v>
      </c>
      <c r="AM52" s="82">
        <f t="shared" si="9"/>
        <v>9</v>
      </c>
      <c r="AN52" s="91">
        <f t="shared" si="10"/>
        <v>3.5</v>
      </c>
    </row>
    <row r="53" spans="1:40" ht="15" customHeight="1" x14ac:dyDescent="0.15">
      <c r="A53" s="104"/>
      <c r="B53" s="3" t="s">
        <v>54</v>
      </c>
      <c r="C53" s="38" t="s">
        <v>122</v>
      </c>
      <c r="D53" s="19">
        <v>68.099999999999994</v>
      </c>
      <c r="E53" s="11">
        <f t="shared" si="1"/>
        <v>57</v>
      </c>
      <c r="F53" s="5"/>
      <c r="G53" s="28">
        <v>68.400000000000006</v>
      </c>
      <c r="H53" s="11">
        <f t="shared" si="2"/>
        <v>57</v>
      </c>
      <c r="I53" s="6"/>
      <c r="J53" s="28">
        <v>69.5</v>
      </c>
      <c r="K53" s="14">
        <f t="shared" si="3"/>
        <v>51</v>
      </c>
      <c r="L53" s="5"/>
      <c r="M53" s="28">
        <v>70.2</v>
      </c>
      <c r="N53" s="14">
        <f t="shared" si="4"/>
        <v>51</v>
      </c>
      <c r="O53" s="5"/>
      <c r="P53" s="28">
        <v>69.599999999999994</v>
      </c>
      <c r="Q53" s="14">
        <f t="shared" si="5"/>
        <v>55</v>
      </c>
      <c r="R53" s="5"/>
      <c r="S53" s="28">
        <v>71.7</v>
      </c>
      <c r="T53" s="14">
        <f t="shared" si="6"/>
        <v>48</v>
      </c>
      <c r="U53" s="42"/>
      <c r="V53" s="19">
        <v>71.2</v>
      </c>
      <c r="W53" s="11">
        <f t="shared" si="7"/>
        <v>49</v>
      </c>
      <c r="X53" s="51"/>
      <c r="Y53" s="19">
        <v>70.599999999999994</v>
      </c>
      <c r="Z53" s="11">
        <f t="shared" si="0"/>
        <v>53</v>
      </c>
      <c r="AA53" s="51"/>
      <c r="AB53" s="67">
        <v>70.8</v>
      </c>
      <c r="AC53" s="60">
        <f t="shared" si="11"/>
        <v>54</v>
      </c>
      <c r="AD53" s="51"/>
      <c r="AE53" s="67">
        <v>72</v>
      </c>
      <c r="AF53" s="74">
        <f t="shared" si="14"/>
        <v>50</v>
      </c>
      <c r="AG53" s="51"/>
      <c r="AH53" s="69">
        <v>72.400000000000006</v>
      </c>
      <c r="AI53" s="73">
        <f t="shared" si="8"/>
        <v>48</v>
      </c>
      <c r="AJ53" s="51"/>
      <c r="AK53" s="52">
        <f t="shared" si="12"/>
        <v>0.40000000000000568</v>
      </c>
      <c r="AL53" s="81">
        <f t="shared" si="13"/>
        <v>4.3000000000000114</v>
      </c>
      <c r="AM53" s="82">
        <f t="shared" si="9"/>
        <v>4</v>
      </c>
      <c r="AN53" s="91">
        <f t="shared" si="10"/>
        <v>4.3</v>
      </c>
    </row>
    <row r="54" spans="1:40" ht="15" customHeight="1" x14ac:dyDescent="0.15">
      <c r="A54" s="104"/>
      <c r="B54" s="3" t="s">
        <v>55</v>
      </c>
      <c r="C54" s="38" t="s">
        <v>123</v>
      </c>
      <c r="D54" s="19">
        <v>64</v>
      </c>
      <c r="E54" s="11">
        <f t="shared" si="1"/>
        <v>66</v>
      </c>
      <c r="F54" s="5"/>
      <c r="G54" s="28">
        <v>65.7</v>
      </c>
      <c r="H54" s="11">
        <f t="shared" si="2"/>
        <v>65</v>
      </c>
      <c r="I54" s="6"/>
      <c r="J54" s="31">
        <v>65.599999999999994</v>
      </c>
      <c r="K54" s="14">
        <f t="shared" si="3"/>
        <v>64</v>
      </c>
      <c r="L54" s="5"/>
      <c r="M54" s="31">
        <v>66.7</v>
      </c>
      <c r="N54" s="14">
        <f t="shared" si="4"/>
        <v>62</v>
      </c>
      <c r="O54" s="5"/>
      <c r="P54" s="31">
        <v>67</v>
      </c>
      <c r="Q54" s="14">
        <f t="shared" si="5"/>
        <v>63</v>
      </c>
      <c r="R54" s="5"/>
      <c r="S54" s="31">
        <v>67.3</v>
      </c>
      <c r="T54" s="14">
        <f t="shared" si="6"/>
        <v>60</v>
      </c>
      <c r="U54" s="42"/>
      <c r="V54" s="23">
        <v>66.900000000000006</v>
      </c>
      <c r="W54" s="11">
        <f t="shared" si="7"/>
        <v>62</v>
      </c>
      <c r="X54" s="51"/>
      <c r="Y54" s="23">
        <v>68.099999999999994</v>
      </c>
      <c r="Z54" s="11">
        <f t="shared" si="0"/>
        <v>60</v>
      </c>
      <c r="AA54" s="51"/>
      <c r="AB54" s="69">
        <v>67.8</v>
      </c>
      <c r="AC54" s="60">
        <f t="shared" si="11"/>
        <v>63</v>
      </c>
      <c r="AD54" s="51"/>
      <c r="AE54" s="69">
        <v>68.3</v>
      </c>
      <c r="AF54" s="74">
        <f t="shared" si="14"/>
        <v>60</v>
      </c>
      <c r="AG54" s="51"/>
      <c r="AH54" s="69">
        <v>69.900000000000006</v>
      </c>
      <c r="AI54" s="73">
        <f t="shared" si="8"/>
        <v>58</v>
      </c>
      <c r="AJ54" s="51"/>
      <c r="AK54" s="52">
        <f t="shared" si="12"/>
        <v>1.6000000000000085</v>
      </c>
      <c r="AL54" s="81">
        <f t="shared" si="13"/>
        <v>5.9000000000000057</v>
      </c>
      <c r="AM54" s="82">
        <f t="shared" si="9"/>
        <v>1</v>
      </c>
      <c r="AN54" s="91">
        <f t="shared" si="10"/>
        <v>5.9</v>
      </c>
    </row>
    <row r="55" spans="1:40" ht="15" customHeight="1" x14ac:dyDescent="0.15">
      <c r="A55" s="104"/>
      <c r="B55" s="3" t="s">
        <v>56</v>
      </c>
      <c r="C55" s="38" t="s">
        <v>126</v>
      </c>
      <c r="D55" s="23">
        <v>69.7</v>
      </c>
      <c r="E55" s="11">
        <f t="shared" si="1"/>
        <v>54</v>
      </c>
      <c r="F55" s="5"/>
      <c r="G55" s="31">
        <v>69.8</v>
      </c>
      <c r="H55" s="11">
        <f t="shared" si="2"/>
        <v>52</v>
      </c>
      <c r="I55" s="6"/>
      <c r="J55" s="31">
        <v>69.8</v>
      </c>
      <c r="K55" s="14">
        <f t="shared" si="3"/>
        <v>48</v>
      </c>
      <c r="L55" s="5"/>
      <c r="M55" s="31">
        <v>70.5</v>
      </c>
      <c r="N55" s="14">
        <f t="shared" si="4"/>
        <v>49</v>
      </c>
      <c r="O55" s="5"/>
      <c r="P55" s="31">
        <v>70.5</v>
      </c>
      <c r="Q55" s="14">
        <f t="shared" si="5"/>
        <v>51</v>
      </c>
      <c r="R55" s="5"/>
      <c r="S55" s="31">
        <v>71.7</v>
      </c>
      <c r="T55" s="14">
        <f t="shared" si="6"/>
        <v>48</v>
      </c>
      <c r="U55" s="42"/>
      <c r="V55" s="23">
        <v>71</v>
      </c>
      <c r="W55" s="11">
        <f t="shared" si="7"/>
        <v>50</v>
      </c>
      <c r="X55" s="51"/>
      <c r="Y55" s="23">
        <v>70.5</v>
      </c>
      <c r="Z55" s="11">
        <f t="shared" si="0"/>
        <v>54</v>
      </c>
      <c r="AA55" s="51"/>
      <c r="AB55" s="69">
        <v>71.3</v>
      </c>
      <c r="AC55" s="60">
        <f t="shared" si="11"/>
        <v>52</v>
      </c>
      <c r="AD55" s="51"/>
      <c r="AE55" s="69">
        <v>72.5</v>
      </c>
      <c r="AF55" s="74">
        <f t="shared" si="14"/>
        <v>48</v>
      </c>
      <c r="AG55" s="51"/>
      <c r="AH55" s="69">
        <v>73.400000000000006</v>
      </c>
      <c r="AI55" s="73">
        <f t="shared" si="8"/>
        <v>44</v>
      </c>
      <c r="AJ55" s="51"/>
      <c r="AK55" s="52">
        <f t="shared" si="12"/>
        <v>0.90000000000000568</v>
      </c>
      <c r="AL55" s="81">
        <f t="shared" si="13"/>
        <v>3.7000000000000028</v>
      </c>
      <c r="AM55" s="82">
        <f t="shared" si="9"/>
        <v>8</v>
      </c>
      <c r="AN55" s="91">
        <f t="shared" si="10"/>
        <v>3.7</v>
      </c>
    </row>
    <row r="56" spans="1:40" ht="15" customHeight="1" x14ac:dyDescent="0.15">
      <c r="A56" s="104"/>
      <c r="B56" s="3" t="s">
        <v>57</v>
      </c>
      <c r="C56" s="38" t="s">
        <v>124</v>
      </c>
      <c r="D56" s="23">
        <v>69.900000000000006</v>
      </c>
      <c r="E56" s="11">
        <f t="shared" si="1"/>
        <v>52</v>
      </c>
      <c r="F56" s="5"/>
      <c r="G56" s="31">
        <v>69.599999999999994</v>
      </c>
      <c r="H56" s="11">
        <f t="shared" si="2"/>
        <v>55</v>
      </c>
      <c r="I56" s="6"/>
      <c r="J56" s="31">
        <v>69.099999999999994</v>
      </c>
      <c r="K56" s="14">
        <f t="shared" si="3"/>
        <v>53</v>
      </c>
      <c r="L56" s="5"/>
      <c r="M56" s="31">
        <v>70.5</v>
      </c>
      <c r="N56" s="14">
        <f t="shared" si="4"/>
        <v>49</v>
      </c>
      <c r="O56" s="5"/>
      <c r="P56" s="31">
        <v>70.5</v>
      </c>
      <c r="Q56" s="14">
        <f t="shared" si="5"/>
        <v>51</v>
      </c>
      <c r="R56" s="5"/>
      <c r="S56" s="31">
        <v>69.599999999999994</v>
      </c>
      <c r="T56" s="14">
        <f t="shared" si="6"/>
        <v>55</v>
      </c>
      <c r="U56" s="42"/>
      <c r="V56" s="23">
        <v>70</v>
      </c>
      <c r="W56" s="11">
        <f t="shared" si="7"/>
        <v>54</v>
      </c>
      <c r="X56" s="51"/>
      <c r="Y56" s="23">
        <v>69</v>
      </c>
      <c r="Z56" s="11">
        <f t="shared" si="0"/>
        <v>57</v>
      </c>
      <c r="AA56" s="51"/>
      <c r="AB56" s="69">
        <v>70.400000000000006</v>
      </c>
      <c r="AC56" s="60">
        <f t="shared" si="11"/>
        <v>56</v>
      </c>
      <c r="AD56" s="51"/>
      <c r="AE56" s="69">
        <v>70.3</v>
      </c>
      <c r="AF56" s="74">
        <f t="shared" si="14"/>
        <v>56</v>
      </c>
      <c r="AG56" s="51"/>
      <c r="AH56" s="69">
        <v>70.599999999999994</v>
      </c>
      <c r="AI56" s="73">
        <f t="shared" si="8"/>
        <v>55</v>
      </c>
      <c r="AJ56" s="51"/>
      <c r="AK56" s="52">
        <f t="shared" si="12"/>
        <v>0.29999999999999716</v>
      </c>
      <c r="AL56" s="79">
        <f t="shared" si="13"/>
        <v>0.69999999999998863</v>
      </c>
      <c r="AM56" s="82">
        <f t="shared" si="9"/>
        <v>53</v>
      </c>
      <c r="AN56" s="91">
        <f t="shared" si="10"/>
        <v>0.7</v>
      </c>
    </row>
    <row r="57" spans="1:40" ht="15" customHeight="1" x14ac:dyDescent="0.15">
      <c r="A57" s="104"/>
      <c r="B57" s="3" t="s">
        <v>58</v>
      </c>
      <c r="C57" s="38" t="s">
        <v>125</v>
      </c>
      <c r="D57" s="23">
        <v>71.8</v>
      </c>
      <c r="E57" s="11">
        <f t="shared" si="1"/>
        <v>41</v>
      </c>
      <c r="F57" s="5"/>
      <c r="G57" s="28">
        <v>70.3</v>
      </c>
      <c r="H57" s="11">
        <f t="shared" si="2"/>
        <v>48</v>
      </c>
      <c r="I57" s="6"/>
      <c r="J57" s="28">
        <v>69.599999999999994</v>
      </c>
      <c r="K57" s="14">
        <f t="shared" si="3"/>
        <v>50</v>
      </c>
      <c r="L57" s="5"/>
      <c r="M57" s="28">
        <v>70.599999999999994</v>
      </c>
      <c r="N57" s="14">
        <f t="shared" si="4"/>
        <v>48</v>
      </c>
      <c r="O57" s="5"/>
      <c r="P57" s="28">
        <v>70.8</v>
      </c>
      <c r="Q57" s="14">
        <f t="shared" si="5"/>
        <v>49</v>
      </c>
      <c r="R57" s="5"/>
      <c r="S57" s="28">
        <v>71</v>
      </c>
      <c r="T57" s="14">
        <f t="shared" si="6"/>
        <v>50</v>
      </c>
      <c r="U57" s="42"/>
      <c r="V57" s="19">
        <v>72.2</v>
      </c>
      <c r="W57" s="11">
        <f t="shared" si="7"/>
        <v>46</v>
      </c>
      <c r="X57" s="51"/>
      <c r="Y57" s="23">
        <v>72.3</v>
      </c>
      <c r="Z57" s="11">
        <f t="shared" si="0"/>
        <v>47</v>
      </c>
      <c r="AA57" s="51"/>
      <c r="AB57" s="69">
        <v>73.099999999999994</v>
      </c>
      <c r="AC57" s="60">
        <f t="shared" si="11"/>
        <v>44</v>
      </c>
      <c r="AD57" s="51"/>
      <c r="AE57" s="69">
        <v>73.7</v>
      </c>
      <c r="AF57" s="74">
        <f t="shared" si="14"/>
        <v>43</v>
      </c>
      <c r="AG57" s="51"/>
      <c r="AH57" s="67">
        <v>73.400000000000006</v>
      </c>
      <c r="AI57" s="73">
        <f t="shared" si="8"/>
        <v>44</v>
      </c>
      <c r="AJ57" s="51"/>
      <c r="AK57" s="52">
        <f t="shared" si="12"/>
        <v>-0.29999999999999716</v>
      </c>
      <c r="AL57" s="81">
        <f t="shared" si="13"/>
        <v>1.6000000000000085</v>
      </c>
      <c r="AM57" s="82">
        <f t="shared" si="9"/>
        <v>33</v>
      </c>
      <c r="AN57" s="91">
        <f t="shared" si="10"/>
        <v>1.6</v>
      </c>
    </row>
    <row r="58" spans="1:40" ht="15" customHeight="1" x14ac:dyDescent="0.15">
      <c r="A58" s="104"/>
      <c r="B58" s="3" t="s">
        <v>59</v>
      </c>
      <c r="C58" s="38" t="s">
        <v>141</v>
      </c>
      <c r="D58" s="22">
        <v>79.7</v>
      </c>
      <c r="E58" s="11">
        <f t="shared" si="1"/>
        <v>4</v>
      </c>
      <c r="F58" s="5"/>
      <c r="G58" s="32">
        <v>80.400000000000006</v>
      </c>
      <c r="H58" s="11">
        <f t="shared" si="2"/>
        <v>4</v>
      </c>
      <c r="I58" s="6"/>
      <c r="J58" s="32">
        <v>79.099999999999994</v>
      </c>
      <c r="K58" s="14">
        <f t="shared" si="3"/>
        <v>4</v>
      </c>
      <c r="L58" s="5"/>
      <c r="M58" s="32">
        <v>78.900000000000006</v>
      </c>
      <c r="N58" s="14">
        <f t="shared" si="4"/>
        <v>5</v>
      </c>
      <c r="O58" s="5"/>
      <c r="P58" s="32">
        <v>78.8</v>
      </c>
      <c r="Q58" s="14">
        <f t="shared" si="5"/>
        <v>6</v>
      </c>
      <c r="R58" s="5"/>
      <c r="S58" s="32">
        <v>78.8</v>
      </c>
      <c r="T58" s="14">
        <f t="shared" si="6"/>
        <v>5</v>
      </c>
      <c r="U58" s="42"/>
      <c r="V58" s="22">
        <v>79.599999999999994</v>
      </c>
      <c r="W58" s="11">
        <f t="shared" si="7"/>
        <v>8</v>
      </c>
      <c r="X58" s="51"/>
      <c r="Y58" s="22">
        <v>77.8</v>
      </c>
      <c r="Z58" s="11">
        <f t="shared" si="0"/>
        <v>12</v>
      </c>
      <c r="AA58" s="51"/>
      <c r="AB58" s="66">
        <v>77.900000000000006</v>
      </c>
      <c r="AC58" s="60">
        <f t="shared" si="11"/>
        <v>14</v>
      </c>
      <c r="AD58" s="51"/>
      <c r="AE58" s="66">
        <v>79.7</v>
      </c>
      <c r="AF58" s="74">
        <f t="shared" si="14"/>
        <v>6</v>
      </c>
      <c r="AG58" s="51"/>
      <c r="AH58" s="66">
        <v>78.8</v>
      </c>
      <c r="AI58" s="73">
        <f t="shared" si="8"/>
        <v>6</v>
      </c>
      <c r="AJ58" s="51"/>
      <c r="AK58" s="52">
        <f t="shared" si="12"/>
        <v>-0.90000000000000568</v>
      </c>
      <c r="AL58" s="79">
        <f t="shared" si="13"/>
        <v>-0.90000000000000568</v>
      </c>
      <c r="AM58" s="82">
        <f t="shared" si="9"/>
        <v>64</v>
      </c>
      <c r="AN58" s="91">
        <f t="shared" si="10"/>
        <v>-0.9</v>
      </c>
    </row>
    <row r="59" spans="1:40" ht="15" customHeight="1" thickBot="1" x14ac:dyDescent="0.2">
      <c r="A59" s="105"/>
      <c r="B59" s="9" t="s">
        <v>60</v>
      </c>
      <c r="C59" s="39" t="s">
        <v>147</v>
      </c>
      <c r="D59" s="24">
        <v>74.8</v>
      </c>
      <c r="E59" s="12">
        <f t="shared" si="1"/>
        <v>19</v>
      </c>
      <c r="F59" s="5"/>
      <c r="G59" s="24">
        <v>76.2</v>
      </c>
      <c r="H59" s="12">
        <f t="shared" si="2"/>
        <v>14</v>
      </c>
      <c r="I59" s="6"/>
      <c r="J59" s="24">
        <v>74.7</v>
      </c>
      <c r="K59" s="12">
        <f t="shared" si="3"/>
        <v>22</v>
      </c>
      <c r="L59" s="5"/>
      <c r="M59" s="24">
        <v>75.5</v>
      </c>
      <c r="N59" s="12">
        <f t="shared" si="4"/>
        <v>22</v>
      </c>
      <c r="O59" s="5"/>
      <c r="P59" s="24">
        <v>75</v>
      </c>
      <c r="Q59" s="12">
        <f t="shared" si="5"/>
        <v>24</v>
      </c>
      <c r="R59" s="5"/>
      <c r="S59" s="24">
        <v>75.099999999999994</v>
      </c>
      <c r="T59" s="12">
        <f t="shared" si="6"/>
        <v>26</v>
      </c>
      <c r="U59" s="42"/>
      <c r="V59" s="24">
        <v>76.900000000000006</v>
      </c>
      <c r="W59" s="12">
        <f t="shared" si="7"/>
        <v>18</v>
      </c>
      <c r="X59" s="51"/>
      <c r="Y59" s="24">
        <v>74.7</v>
      </c>
      <c r="Z59" s="12">
        <f t="shared" si="0"/>
        <v>32</v>
      </c>
      <c r="AA59" s="51"/>
      <c r="AB59" s="56">
        <v>74.5</v>
      </c>
      <c r="AC59" s="61">
        <f t="shared" si="11"/>
        <v>35</v>
      </c>
      <c r="AD59" s="51"/>
      <c r="AE59" s="56">
        <v>77</v>
      </c>
      <c r="AF59" s="75">
        <f t="shared" si="14"/>
        <v>18</v>
      </c>
      <c r="AG59" s="51"/>
      <c r="AH59" s="56">
        <v>75.599999999999994</v>
      </c>
      <c r="AI59" s="95">
        <f t="shared" si="8"/>
        <v>25</v>
      </c>
      <c r="AJ59" s="51"/>
      <c r="AK59" s="96">
        <f t="shared" si="12"/>
        <v>-1.4000000000000057</v>
      </c>
      <c r="AL59" s="97">
        <f t="shared" si="13"/>
        <v>0.79999999999999716</v>
      </c>
      <c r="AM59" s="86">
        <f t="shared" si="9"/>
        <v>51</v>
      </c>
      <c r="AN59" s="91">
        <f t="shared" si="10"/>
        <v>0.8</v>
      </c>
    </row>
    <row r="60" spans="1:40" ht="15" customHeight="1" x14ac:dyDescent="0.15">
      <c r="A60" s="103" t="s">
        <v>127</v>
      </c>
      <c r="B60" s="4" t="s">
        <v>61</v>
      </c>
      <c r="C60" s="37" t="s">
        <v>128</v>
      </c>
      <c r="D60" s="25">
        <v>66.900000000000006</v>
      </c>
      <c r="E60" s="10">
        <f t="shared" si="1"/>
        <v>60</v>
      </c>
      <c r="F60" s="5"/>
      <c r="G60" s="30">
        <v>70</v>
      </c>
      <c r="H60" s="10">
        <f t="shared" si="2"/>
        <v>51</v>
      </c>
      <c r="I60" s="6"/>
      <c r="J60" s="34">
        <v>63.9</v>
      </c>
      <c r="K60" s="13">
        <f t="shared" si="3"/>
        <v>67</v>
      </c>
      <c r="L60" s="5"/>
      <c r="M60" s="34">
        <v>63.8</v>
      </c>
      <c r="N60" s="13">
        <f t="shared" si="4"/>
        <v>67</v>
      </c>
      <c r="O60" s="5"/>
      <c r="P60" s="34">
        <v>64.900000000000006</v>
      </c>
      <c r="Q60" s="13">
        <f t="shared" si="5"/>
        <v>67</v>
      </c>
      <c r="R60" s="5"/>
      <c r="S60" s="34">
        <v>64.3</v>
      </c>
      <c r="T60" s="13">
        <f t="shared" si="6"/>
        <v>67</v>
      </c>
      <c r="U60" s="42"/>
      <c r="V60" s="25">
        <v>63.6</v>
      </c>
      <c r="W60" s="10">
        <f t="shared" si="7"/>
        <v>67</v>
      </c>
      <c r="X60" s="51"/>
      <c r="Y60" s="25">
        <v>65.3</v>
      </c>
      <c r="Z60" s="10">
        <f t="shared" si="0"/>
        <v>67</v>
      </c>
      <c r="AA60" s="51"/>
      <c r="AB60" s="71">
        <v>64.400000000000006</v>
      </c>
      <c r="AC60" s="59">
        <f t="shared" si="11"/>
        <v>68</v>
      </c>
      <c r="AD60" s="51"/>
      <c r="AE60" s="71">
        <v>64.599999999999994</v>
      </c>
      <c r="AF60" s="73">
        <f t="shared" si="14"/>
        <v>68</v>
      </c>
      <c r="AG60" s="51"/>
      <c r="AH60" s="71">
        <v>63.9</v>
      </c>
      <c r="AI60" s="99">
        <f t="shared" si="8"/>
        <v>68</v>
      </c>
      <c r="AJ60" s="51"/>
      <c r="AK60" s="98">
        <f t="shared" si="12"/>
        <v>-0.69999999999999574</v>
      </c>
      <c r="AL60" s="83">
        <f t="shared" si="13"/>
        <v>-3.0000000000000071</v>
      </c>
      <c r="AM60" s="87">
        <f t="shared" si="9"/>
        <v>68</v>
      </c>
      <c r="AN60" s="91">
        <f t="shared" si="10"/>
        <v>-3</v>
      </c>
    </row>
    <row r="61" spans="1:40" ht="15" customHeight="1" x14ac:dyDescent="0.15">
      <c r="A61" s="104"/>
      <c r="B61" s="3" t="s">
        <v>62</v>
      </c>
      <c r="C61" s="38" t="s">
        <v>129</v>
      </c>
      <c r="D61" s="23">
        <v>72.3</v>
      </c>
      <c r="E61" s="11">
        <f t="shared" si="1"/>
        <v>37</v>
      </c>
      <c r="F61" s="5"/>
      <c r="G61" s="32">
        <v>73.2</v>
      </c>
      <c r="H61" s="11">
        <f t="shared" si="2"/>
        <v>38</v>
      </c>
      <c r="I61" s="6"/>
      <c r="J61" s="31">
        <v>71.400000000000006</v>
      </c>
      <c r="K61" s="14">
        <f t="shared" si="3"/>
        <v>45</v>
      </c>
      <c r="L61" s="5"/>
      <c r="M61" s="31">
        <v>72.5</v>
      </c>
      <c r="N61" s="14">
        <f t="shared" si="4"/>
        <v>42</v>
      </c>
      <c r="O61" s="5"/>
      <c r="P61" s="31">
        <v>72.2</v>
      </c>
      <c r="Q61" s="14">
        <f t="shared" si="5"/>
        <v>43</v>
      </c>
      <c r="R61" s="5"/>
      <c r="S61" s="31">
        <v>72.900000000000006</v>
      </c>
      <c r="T61" s="14">
        <f t="shared" si="6"/>
        <v>39</v>
      </c>
      <c r="U61" s="42"/>
      <c r="V61" s="23">
        <v>72.599999999999994</v>
      </c>
      <c r="W61" s="11">
        <f t="shared" si="7"/>
        <v>44</v>
      </c>
      <c r="X61" s="51"/>
      <c r="Y61" s="23">
        <v>72.400000000000006</v>
      </c>
      <c r="Z61" s="11">
        <f t="shared" si="0"/>
        <v>45</v>
      </c>
      <c r="AA61" s="51"/>
      <c r="AB61" s="69">
        <v>72.3</v>
      </c>
      <c r="AC61" s="60">
        <f t="shared" si="11"/>
        <v>48</v>
      </c>
      <c r="AD61" s="51"/>
      <c r="AE61" s="67">
        <v>72.400000000000006</v>
      </c>
      <c r="AF61" s="74">
        <f t="shared" si="14"/>
        <v>49</v>
      </c>
      <c r="AG61" s="51"/>
      <c r="AH61" s="69">
        <v>71</v>
      </c>
      <c r="AI61" s="73">
        <f t="shared" si="8"/>
        <v>53</v>
      </c>
      <c r="AJ61" s="51"/>
      <c r="AK61" s="52">
        <f t="shared" si="12"/>
        <v>-1.4000000000000057</v>
      </c>
      <c r="AL61" s="79">
        <f t="shared" si="13"/>
        <v>-1.2999999999999972</v>
      </c>
      <c r="AM61" s="82">
        <f t="shared" si="9"/>
        <v>66</v>
      </c>
      <c r="AN61" s="91">
        <f t="shared" si="10"/>
        <v>-1.3</v>
      </c>
    </row>
    <row r="62" spans="1:40" ht="15" customHeight="1" x14ac:dyDescent="0.15">
      <c r="A62" s="104"/>
      <c r="B62" s="3" t="s">
        <v>63</v>
      </c>
      <c r="C62" s="38" t="s">
        <v>143</v>
      </c>
      <c r="D62" s="19">
        <v>68.099999999999994</v>
      </c>
      <c r="E62" s="11">
        <f t="shared" si="1"/>
        <v>57</v>
      </c>
      <c r="F62" s="5"/>
      <c r="G62" s="28">
        <v>68.400000000000006</v>
      </c>
      <c r="H62" s="11">
        <f t="shared" si="2"/>
        <v>57</v>
      </c>
      <c r="I62" s="6"/>
      <c r="J62" s="28">
        <v>68.7</v>
      </c>
      <c r="K62" s="14">
        <f t="shared" si="3"/>
        <v>57</v>
      </c>
      <c r="L62" s="5"/>
      <c r="M62" s="28">
        <v>68.900000000000006</v>
      </c>
      <c r="N62" s="14">
        <f t="shared" si="4"/>
        <v>57</v>
      </c>
      <c r="O62" s="5"/>
      <c r="P62" s="28">
        <v>68.099999999999994</v>
      </c>
      <c r="Q62" s="14">
        <f t="shared" si="5"/>
        <v>57</v>
      </c>
      <c r="R62" s="5"/>
      <c r="S62" s="28">
        <v>68.3</v>
      </c>
      <c r="T62" s="14">
        <f t="shared" si="6"/>
        <v>58</v>
      </c>
      <c r="U62" s="42"/>
      <c r="V62" s="19">
        <v>68.599999999999994</v>
      </c>
      <c r="W62" s="11">
        <f t="shared" si="7"/>
        <v>58</v>
      </c>
      <c r="X62" s="51"/>
      <c r="Y62" s="19">
        <v>68.8</v>
      </c>
      <c r="Z62" s="11">
        <f t="shared" si="0"/>
        <v>58</v>
      </c>
      <c r="AA62" s="51"/>
      <c r="AB62" s="67">
        <v>68.599999999999994</v>
      </c>
      <c r="AC62" s="60">
        <f t="shared" si="11"/>
        <v>59</v>
      </c>
      <c r="AD62" s="51"/>
      <c r="AE62" s="67">
        <v>68.7</v>
      </c>
      <c r="AF62" s="74">
        <f t="shared" si="14"/>
        <v>59</v>
      </c>
      <c r="AG62" s="51"/>
      <c r="AH62" s="67">
        <v>68.5</v>
      </c>
      <c r="AI62" s="73">
        <f t="shared" si="8"/>
        <v>60</v>
      </c>
      <c r="AJ62" s="51"/>
      <c r="AK62" s="52">
        <f t="shared" si="12"/>
        <v>-0.20000000000000284</v>
      </c>
      <c r="AL62" s="79">
        <f t="shared" si="13"/>
        <v>0.40000000000000568</v>
      </c>
      <c r="AM62" s="82">
        <f t="shared" si="9"/>
        <v>56</v>
      </c>
      <c r="AN62" s="91">
        <f t="shared" si="10"/>
        <v>0.4</v>
      </c>
    </row>
    <row r="63" spans="1:40" ht="15" customHeight="1" x14ac:dyDescent="0.15">
      <c r="A63" s="104"/>
      <c r="B63" s="3" t="s">
        <v>64</v>
      </c>
      <c r="C63" s="38" t="s">
        <v>130</v>
      </c>
      <c r="D63" s="19">
        <v>60.2</v>
      </c>
      <c r="E63" s="11">
        <f t="shared" si="1"/>
        <v>68</v>
      </c>
      <c r="F63" s="5"/>
      <c r="G63" s="28">
        <v>63.1</v>
      </c>
      <c r="H63" s="11">
        <f t="shared" si="2"/>
        <v>68</v>
      </c>
      <c r="I63" s="6"/>
      <c r="J63" s="28">
        <v>62.1</v>
      </c>
      <c r="K63" s="14">
        <f t="shared" si="3"/>
        <v>68</v>
      </c>
      <c r="L63" s="5"/>
      <c r="M63" s="28">
        <v>63.1</v>
      </c>
      <c r="N63" s="14">
        <f t="shared" si="4"/>
        <v>68</v>
      </c>
      <c r="O63" s="5"/>
      <c r="P63" s="28">
        <v>63.4</v>
      </c>
      <c r="Q63" s="14">
        <f t="shared" si="5"/>
        <v>68</v>
      </c>
      <c r="R63" s="5"/>
      <c r="S63" s="28">
        <v>62.6</v>
      </c>
      <c r="T63" s="14">
        <f t="shared" si="6"/>
        <v>68</v>
      </c>
      <c r="U63" s="42"/>
      <c r="V63" s="19">
        <v>62.5</v>
      </c>
      <c r="W63" s="11">
        <f t="shared" si="7"/>
        <v>68</v>
      </c>
      <c r="X63" s="51"/>
      <c r="Y63" s="19">
        <v>64</v>
      </c>
      <c r="Z63" s="11">
        <f t="shared" si="0"/>
        <v>68</v>
      </c>
      <c r="AA63" s="51"/>
      <c r="AB63" s="67">
        <v>65.5</v>
      </c>
      <c r="AC63" s="60">
        <f t="shared" si="11"/>
        <v>67</v>
      </c>
      <c r="AD63" s="51"/>
      <c r="AE63" s="67">
        <v>65.2</v>
      </c>
      <c r="AF63" s="74">
        <f t="shared" si="14"/>
        <v>67</v>
      </c>
      <c r="AG63" s="51"/>
      <c r="AH63" s="67">
        <v>65</v>
      </c>
      <c r="AI63" s="73">
        <f t="shared" si="8"/>
        <v>67</v>
      </c>
      <c r="AJ63" s="51"/>
      <c r="AK63" s="52">
        <f t="shared" si="12"/>
        <v>-0.20000000000000284</v>
      </c>
      <c r="AL63" s="81">
        <f t="shared" si="13"/>
        <v>4.7999999999999972</v>
      </c>
      <c r="AM63" s="82">
        <f t="shared" si="9"/>
        <v>3</v>
      </c>
      <c r="AN63" s="91">
        <f t="shared" si="10"/>
        <v>4.8</v>
      </c>
    </row>
    <row r="64" spans="1:40" ht="15" customHeight="1" thickBot="1" x14ac:dyDescent="0.2">
      <c r="A64" s="105"/>
      <c r="B64" s="9" t="s">
        <v>65</v>
      </c>
      <c r="C64" s="39" t="s">
        <v>131</v>
      </c>
      <c r="D64" s="20">
        <v>64.3</v>
      </c>
      <c r="E64" s="12">
        <f t="shared" si="1"/>
        <v>65</v>
      </c>
      <c r="F64" s="5"/>
      <c r="G64" s="20">
        <v>66.7</v>
      </c>
      <c r="H64" s="12">
        <f t="shared" si="2"/>
        <v>63</v>
      </c>
      <c r="I64" s="6"/>
      <c r="J64" s="20">
        <v>66.599999999999994</v>
      </c>
      <c r="K64" s="12">
        <f t="shared" si="3"/>
        <v>59</v>
      </c>
      <c r="L64" s="5"/>
      <c r="M64" s="20">
        <v>66.5</v>
      </c>
      <c r="N64" s="12">
        <f t="shared" si="4"/>
        <v>63</v>
      </c>
      <c r="O64" s="5"/>
      <c r="P64" s="20">
        <v>66.8</v>
      </c>
      <c r="Q64" s="12">
        <f t="shared" si="5"/>
        <v>64</v>
      </c>
      <c r="R64" s="5"/>
      <c r="S64" s="20">
        <v>66.8</v>
      </c>
      <c r="T64" s="12">
        <f t="shared" si="6"/>
        <v>64</v>
      </c>
      <c r="U64" s="42"/>
      <c r="V64" s="20">
        <v>66.8</v>
      </c>
      <c r="W64" s="12">
        <f t="shared" si="7"/>
        <v>64</v>
      </c>
      <c r="X64" s="51"/>
      <c r="Y64" s="20">
        <v>66.5</v>
      </c>
      <c r="Z64" s="12">
        <f t="shared" si="0"/>
        <v>66</v>
      </c>
      <c r="AA64" s="51"/>
      <c r="AB64" s="57">
        <v>67.599999999999994</v>
      </c>
      <c r="AC64" s="61">
        <f t="shared" si="11"/>
        <v>64</v>
      </c>
      <c r="AD64" s="51"/>
      <c r="AE64" s="57">
        <v>67.2</v>
      </c>
      <c r="AF64" s="75">
        <f t="shared" si="14"/>
        <v>66</v>
      </c>
      <c r="AG64" s="51"/>
      <c r="AH64" s="57">
        <v>67</v>
      </c>
      <c r="AI64" s="95">
        <f t="shared" si="8"/>
        <v>66</v>
      </c>
      <c r="AJ64" s="51"/>
      <c r="AK64" s="96">
        <f t="shared" si="12"/>
        <v>-0.20000000000000284</v>
      </c>
      <c r="AL64" s="101">
        <f t="shared" si="13"/>
        <v>2.7000000000000028</v>
      </c>
      <c r="AM64" s="86">
        <f t="shared" si="9"/>
        <v>12</v>
      </c>
      <c r="AN64" s="91">
        <f t="shared" si="10"/>
        <v>2.7</v>
      </c>
    </row>
    <row r="65" spans="1:40" ht="15" customHeight="1" x14ac:dyDescent="0.15">
      <c r="A65" s="103" t="s">
        <v>132</v>
      </c>
      <c r="B65" s="4" t="s">
        <v>66</v>
      </c>
      <c r="C65" s="37" t="s">
        <v>133</v>
      </c>
      <c r="D65" s="27">
        <v>74.3</v>
      </c>
      <c r="E65" s="10">
        <f t="shared" si="1"/>
        <v>22</v>
      </c>
      <c r="F65" s="46"/>
      <c r="G65" s="29">
        <v>77.099999999999994</v>
      </c>
      <c r="H65" s="10">
        <f t="shared" si="2"/>
        <v>11</v>
      </c>
      <c r="I65" s="47"/>
      <c r="J65" s="29">
        <v>76.900000000000006</v>
      </c>
      <c r="K65" s="13">
        <f t="shared" si="3"/>
        <v>12</v>
      </c>
      <c r="L65" s="46"/>
      <c r="M65" s="29">
        <v>76.7</v>
      </c>
      <c r="N65" s="13">
        <f t="shared" si="4"/>
        <v>13</v>
      </c>
      <c r="O65" s="46"/>
      <c r="P65" s="29">
        <v>75.5</v>
      </c>
      <c r="Q65" s="13">
        <f t="shared" si="5"/>
        <v>19</v>
      </c>
      <c r="R65" s="46"/>
      <c r="S65" s="29">
        <v>76.599999999999994</v>
      </c>
      <c r="T65" s="13">
        <f t="shared" si="6"/>
        <v>17</v>
      </c>
      <c r="U65" s="42"/>
      <c r="V65" s="27">
        <v>74.400000000000006</v>
      </c>
      <c r="W65" s="10">
        <f t="shared" si="7"/>
        <v>32</v>
      </c>
      <c r="X65" s="51"/>
      <c r="Y65" s="27">
        <v>76</v>
      </c>
      <c r="Z65" s="10">
        <f t="shared" si="0"/>
        <v>23</v>
      </c>
      <c r="AA65" s="51"/>
      <c r="AB65" s="72">
        <v>76.400000000000006</v>
      </c>
      <c r="AC65" s="59">
        <f t="shared" si="11"/>
        <v>23</v>
      </c>
      <c r="AD65" s="51"/>
      <c r="AE65" s="72">
        <v>76.599999999999994</v>
      </c>
      <c r="AF65" s="73">
        <f t="shared" si="14"/>
        <v>21</v>
      </c>
      <c r="AG65" s="51"/>
      <c r="AH65" s="72">
        <v>75.8</v>
      </c>
      <c r="AI65" s="99">
        <f t="shared" si="8"/>
        <v>23</v>
      </c>
      <c r="AJ65" s="51"/>
      <c r="AK65" s="98">
        <f t="shared" si="12"/>
        <v>-0.79999999999999716</v>
      </c>
      <c r="AL65" s="88">
        <f t="shared" si="13"/>
        <v>1.5</v>
      </c>
      <c r="AM65" s="87">
        <f t="shared" si="9"/>
        <v>35</v>
      </c>
      <c r="AN65" s="91">
        <f t="shared" si="10"/>
        <v>1.5</v>
      </c>
    </row>
    <row r="66" spans="1:40" ht="15" customHeight="1" x14ac:dyDescent="0.15">
      <c r="A66" s="104"/>
      <c r="B66" s="3" t="s">
        <v>67</v>
      </c>
      <c r="C66" s="38" t="s">
        <v>134</v>
      </c>
      <c r="D66" s="22">
        <v>73</v>
      </c>
      <c r="E66" s="11">
        <f t="shared" si="1"/>
        <v>32</v>
      </c>
      <c r="F66" s="46"/>
      <c r="G66" s="32">
        <v>76.099999999999994</v>
      </c>
      <c r="H66" s="11">
        <f t="shared" si="2"/>
        <v>15</v>
      </c>
      <c r="I66" s="47"/>
      <c r="J66" s="32">
        <v>73.900000000000006</v>
      </c>
      <c r="K66" s="14">
        <f t="shared" si="3"/>
        <v>27</v>
      </c>
      <c r="L66" s="46"/>
      <c r="M66" s="32">
        <v>74.599999999999994</v>
      </c>
      <c r="N66" s="14">
        <f t="shared" si="4"/>
        <v>26</v>
      </c>
      <c r="O66" s="46"/>
      <c r="P66" s="32">
        <v>74</v>
      </c>
      <c r="Q66" s="14">
        <f t="shared" si="5"/>
        <v>31</v>
      </c>
      <c r="R66" s="46"/>
      <c r="S66" s="32">
        <v>74.8</v>
      </c>
      <c r="T66" s="14">
        <f t="shared" si="6"/>
        <v>28</v>
      </c>
      <c r="U66" s="42"/>
      <c r="V66" s="22">
        <v>73.7</v>
      </c>
      <c r="W66" s="11">
        <f t="shared" si="7"/>
        <v>38</v>
      </c>
      <c r="X66" s="51"/>
      <c r="Y66" s="22">
        <v>74.099999999999994</v>
      </c>
      <c r="Z66" s="11">
        <f t="shared" si="0"/>
        <v>37</v>
      </c>
      <c r="AA66" s="51"/>
      <c r="AB66" s="66">
        <v>75</v>
      </c>
      <c r="AC66" s="60">
        <f t="shared" si="11"/>
        <v>31</v>
      </c>
      <c r="AD66" s="51"/>
      <c r="AE66" s="66">
        <v>74.8</v>
      </c>
      <c r="AF66" s="74">
        <f t="shared" si="14"/>
        <v>31</v>
      </c>
      <c r="AG66" s="51"/>
      <c r="AH66" s="66">
        <v>74.400000000000006</v>
      </c>
      <c r="AI66" s="73">
        <f t="shared" si="8"/>
        <v>35</v>
      </c>
      <c r="AJ66" s="51"/>
      <c r="AK66" s="52">
        <f t="shared" si="12"/>
        <v>-0.39999999999999147</v>
      </c>
      <c r="AL66" s="79">
        <f t="shared" si="13"/>
        <v>1.4000000000000057</v>
      </c>
      <c r="AM66" s="82">
        <f t="shared" si="9"/>
        <v>39</v>
      </c>
      <c r="AN66" s="91">
        <f t="shared" si="10"/>
        <v>1.4</v>
      </c>
    </row>
    <row r="67" spans="1:40" ht="15" customHeight="1" x14ac:dyDescent="0.15">
      <c r="A67" s="104"/>
      <c r="B67" s="3" t="s">
        <v>68</v>
      </c>
      <c r="C67" s="38" t="s">
        <v>135</v>
      </c>
      <c r="D67" s="22">
        <v>73.599999999999994</v>
      </c>
      <c r="E67" s="11">
        <f t="shared" si="1"/>
        <v>31</v>
      </c>
      <c r="F67" s="46"/>
      <c r="G67" s="32">
        <v>75.3</v>
      </c>
      <c r="H67" s="11">
        <f t="shared" si="2"/>
        <v>24</v>
      </c>
      <c r="I67" s="47"/>
      <c r="J67" s="32">
        <v>74.099999999999994</v>
      </c>
      <c r="K67" s="14">
        <f t="shared" si="3"/>
        <v>25</v>
      </c>
      <c r="L67" s="46"/>
      <c r="M67" s="32">
        <v>75.400000000000006</v>
      </c>
      <c r="N67" s="14">
        <f t="shared" si="4"/>
        <v>23</v>
      </c>
      <c r="O67" s="46"/>
      <c r="P67" s="32">
        <v>75.400000000000006</v>
      </c>
      <c r="Q67" s="14">
        <f t="shared" si="5"/>
        <v>22</v>
      </c>
      <c r="R67" s="46"/>
      <c r="S67" s="16">
        <v>75.3</v>
      </c>
      <c r="T67" s="14">
        <f t="shared" si="6"/>
        <v>24</v>
      </c>
      <c r="U67" s="42"/>
      <c r="V67" s="18">
        <v>74.900000000000006</v>
      </c>
      <c r="W67" s="11">
        <f t="shared" si="7"/>
        <v>26</v>
      </c>
      <c r="X67" s="51"/>
      <c r="Y67" s="18">
        <v>75.3</v>
      </c>
      <c r="Z67" s="11">
        <f t="shared" ref="Z67:Z70" si="15">RANK(Y67,$Y$3:$Y$70)</f>
        <v>28</v>
      </c>
      <c r="AA67" s="51"/>
      <c r="AB67" s="66">
        <v>76.900000000000006</v>
      </c>
      <c r="AC67" s="60">
        <f t="shared" si="11"/>
        <v>18</v>
      </c>
      <c r="AD67" s="51"/>
      <c r="AE67" s="66">
        <v>76.2</v>
      </c>
      <c r="AF67" s="74">
        <f t="shared" si="14"/>
        <v>26</v>
      </c>
      <c r="AG67" s="51"/>
      <c r="AH67" s="66">
        <v>75.400000000000006</v>
      </c>
      <c r="AI67" s="73">
        <f t="shared" si="8"/>
        <v>26</v>
      </c>
      <c r="AJ67" s="51"/>
      <c r="AK67" s="52">
        <f t="shared" si="12"/>
        <v>-0.79999999999999716</v>
      </c>
      <c r="AL67" s="81">
        <f t="shared" si="13"/>
        <v>1.8000000000000114</v>
      </c>
      <c r="AM67" s="82">
        <f t="shared" si="9"/>
        <v>28</v>
      </c>
      <c r="AN67" s="91">
        <f t="shared" si="10"/>
        <v>1.8</v>
      </c>
    </row>
    <row r="68" spans="1:40" ht="15" customHeight="1" x14ac:dyDescent="0.15">
      <c r="A68" s="104"/>
      <c r="B68" s="3" t="s">
        <v>69</v>
      </c>
      <c r="C68" s="38" t="s">
        <v>136</v>
      </c>
      <c r="D68" s="22">
        <v>74.900000000000006</v>
      </c>
      <c r="E68" s="11">
        <f t="shared" ref="E68:E70" si="16">RANK(D68,$D$3:$D$70)</f>
        <v>18</v>
      </c>
      <c r="F68" s="46"/>
      <c r="G68" s="32">
        <v>77</v>
      </c>
      <c r="H68" s="11">
        <f t="shared" ref="H68:H70" si="17">RANK(G68,$G$3:$G$70)</f>
        <v>12</v>
      </c>
      <c r="I68" s="47"/>
      <c r="J68" s="32">
        <v>75.7</v>
      </c>
      <c r="K68" s="14">
        <f t="shared" ref="K68:K70" si="18">RANK(J68,$J$3:$J$70)</f>
        <v>18</v>
      </c>
      <c r="L68" s="46"/>
      <c r="M68" s="32">
        <v>76.3</v>
      </c>
      <c r="N68" s="14">
        <f t="shared" ref="N68:N70" si="19">RANK(M68,$M$3:$M$70)</f>
        <v>19</v>
      </c>
      <c r="O68" s="46"/>
      <c r="P68" s="32">
        <v>76.099999999999994</v>
      </c>
      <c r="Q68" s="14">
        <f t="shared" ref="Q68:Q70" si="20">RANK(P68,$P$3:$P$70)</f>
        <v>16</v>
      </c>
      <c r="R68" s="46"/>
      <c r="S68" s="32">
        <v>77.099999999999994</v>
      </c>
      <c r="T68" s="14">
        <f t="shared" ref="T68:T70" si="21">RANK(S68,$S$3:$S$70)</f>
        <v>15</v>
      </c>
      <c r="U68" s="42"/>
      <c r="V68" s="22">
        <v>75.5</v>
      </c>
      <c r="W68" s="11">
        <f t="shared" ref="W68:W70" si="22">RANK(V68,$V$3:$V$70)</f>
        <v>22</v>
      </c>
      <c r="X68" s="51"/>
      <c r="Y68" s="22">
        <v>76.099999999999994</v>
      </c>
      <c r="Z68" s="11">
        <f t="shared" si="15"/>
        <v>20</v>
      </c>
      <c r="AA68" s="51"/>
      <c r="AB68" s="66">
        <v>77.5</v>
      </c>
      <c r="AC68" s="60">
        <f t="shared" si="11"/>
        <v>17</v>
      </c>
      <c r="AD68" s="51"/>
      <c r="AE68" s="66">
        <v>76.7</v>
      </c>
      <c r="AF68" s="74">
        <f t="shared" si="14"/>
        <v>20</v>
      </c>
      <c r="AG68" s="51"/>
      <c r="AH68" s="66">
        <v>76.5</v>
      </c>
      <c r="AI68" s="73">
        <f t="shared" ref="AI68:AI70" si="23">RANK(AH68,$AH$3:$AH$70)</f>
        <v>20</v>
      </c>
      <c r="AJ68" s="51"/>
      <c r="AK68" s="52">
        <f t="shared" si="12"/>
        <v>-0.20000000000000284</v>
      </c>
      <c r="AL68" s="81">
        <f t="shared" si="13"/>
        <v>1.5999999999999943</v>
      </c>
      <c r="AM68" s="82">
        <f t="shared" ref="AM68:AM70" si="24">RANK(AN68,$AN$3:$AN$70)</f>
        <v>33</v>
      </c>
      <c r="AN68" s="91">
        <f t="shared" ref="AN68:AN70" si="25">ROUND(AL68,2)</f>
        <v>1.6</v>
      </c>
    </row>
    <row r="69" spans="1:40" ht="15" customHeight="1" x14ac:dyDescent="0.15">
      <c r="A69" s="104"/>
      <c r="B69" s="3" t="s">
        <v>70</v>
      </c>
      <c r="C69" s="38" t="s">
        <v>137</v>
      </c>
      <c r="D69" s="23">
        <v>71.400000000000006</v>
      </c>
      <c r="E69" s="11">
        <f t="shared" si="16"/>
        <v>43</v>
      </c>
      <c r="F69" s="46"/>
      <c r="G69" s="32">
        <v>73.8</v>
      </c>
      <c r="H69" s="11">
        <f t="shared" si="17"/>
        <v>32</v>
      </c>
      <c r="I69" s="47"/>
      <c r="J69" s="31">
        <v>71.900000000000006</v>
      </c>
      <c r="K69" s="14">
        <f t="shared" si="18"/>
        <v>39</v>
      </c>
      <c r="L69" s="46"/>
      <c r="M69" s="31">
        <v>72.599999999999994</v>
      </c>
      <c r="N69" s="14">
        <f t="shared" si="19"/>
        <v>39</v>
      </c>
      <c r="O69" s="46"/>
      <c r="P69" s="31">
        <v>73</v>
      </c>
      <c r="Q69" s="14">
        <f t="shared" si="20"/>
        <v>39</v>
      </c>
      <c r="R69" s="46"/>
      <c r="S69" s="32">
        <v>73.900000000000006</v>
      </c>
      <c r="T69" s="14">
        <f t="shared" si="21"/>
        <v>35</v>
      </c>
      <c r="U69" s="42"/>
      <c r="V69" s="19">
        <v>72.099999999999994</v>
      </c>
      <c r="W69" s="11">
        <f t="shared" si="22"/>
        <v>47</v>
      </c>
      <c r="X69" s="51"/>
      <c r="Y69" s="23">
        <v>73.599999999999994</v>
      </c>
      <c r="Z69" s="11">
        <f t="shared" si="15"/>
        <v>42</v>
      </c>
      <c r="AA69" s="51"/>
      <c r="AB69" s="69">
        <v>73.8</v>
      </c>
      <c r="AC69" s="60">
        <f t="shared" ref="AC69:AC70" si="26">RANK(AB69,$AB$3:$AB$70)</f>
        <v>41</v>
      </c>
      <c r="AD69" s="51"/>
      <c r="AE69" s="69">
        <v>73.8</v>
      </c>
      <c r="AF69" s="74">
        <f t="shared" si="14"/>
        <v>40</v>
      </c>
      <c r="AG69" s="51"/>
      <c r="AH69" s="100">
        <v>72.7</v>
      </c>
      <c r="AI69" s="73">
        <f t="shared" si="23"/>
        <v>47</v>
      </c>
      <c r="AJ69" s="51"/>
      <c r="AK69" s="52">
        <f t="shared" ref="AK69:AK70" si="27">AH69-AE69</f>
        <v>-1.0999999999999943</v>
      </c>
      <c r="AL69" s="79">
        <f t="shared" ref="AL69:AL70" si="28">AH69-D69</f>
        <v>1.2999999999999972</v>
      </c>
      <c r="AM69" s="82">
        <f t="shared" si="24"/>
        <v>42</v>
      </c>
      <c r="AN69" s="91">
        <f t="shared" si="25"/>
        <v>1.3</v>
      </c>
    </row>
    <row r="70" spans="1:40" ht="14.25" thickBot="1" x14ac:dyDescent="0.2">
      <c r="A70" s="105"/>
      <c r="B70" s="9" t="s">
        <v>71</v>
      </c>
      <c r="C70" s="39" t="s">
        <v>138</v>
      </c>
      <c r="D70" s="24">
        <v>75.599999999999994</v>
      </c>
      <c r="E70" s="12">
        <f t="shared" si="16"/>
        <v>14</v>
      </c>
      <c r="F70" s="46"/>
      <c r="G70" s="26">
        <v>76</v>
      </c>
      <c r="H70" s="12">
        <f t="shared" si="17"/>
        <v>18</v>
      </c>
      <c r="I70" s="47"/>
      <c r="J70" s="26">
        <v>77.099999999999994</v>
      </c>
      <c r="K70" s="12">
        <f t="shared" si="18"/>
        <v>10</v>
      </c>
      <c r="L70" s="46"/>
      <c r="M70" s="26">
        <v>77</v>
      </c>
      <c r="N70" s="12">
        <f t="shared" si="19"/>
        <v>11</v>
      </c>
      <c r="O70" s="46"/>
      <c r="P70" s="26">
        <v>76.400000000000006</v>
      </c>
      <c r="Q70" s="12">
        <f t="shared" si="20"/>
        <v>13</v>
      </c>
      <c r="R70" s="46"/>
      <c r="S70" s="26">
        <v>76.599999999999994</v>
      </c>
      <c r="T70" s="12">
        <f t="shared" si="21"/>
        <v>17</v>
      </c>
      <c r="U70" s="42"/>
      <c r="V70" s="26">
        <v>74.7</v>
      </c>
      <c r="W70" s="12">
        <f t="shared" si="22"/>
        <v>29</v>
      </c>
      <c r="X70" s="51"/>
      <c r="Y70" s="26">
        <v>76.2</v>
      </c>
      <c r="Z70" s="12">
        <f t="shared" si="15"/>
        <v>19</v>
      </c>
      <c r="AA70" s="51"/>
      <c r="AB70" s="55">
        <v>76.2</v>
      </c>
      <c r="AC70" s="61">
        <f t="shared" si="26"/>
        <v>24</v>
      </c>
      <c r="AD70" s="51"/>
      <c r="AE70" s="55">
        <v>76.599999999999994</v>
      </c>
      <c r="AF70" s="75">
        <f t="shared" si="14"/>
        <v>21</v>
      </c>
      <c r="AG70" s="51"/>
      <c r="AH70" s="55">
        <v>76.8</v>
      </c>
      <c r="AI70" s="73">
        <f t="shared" si="23"/>
        <v>18</v>
      </c>
      <c r="AJ70" s="51"/>
      <c r="AK70" s="52">
        <f t="shared" si="27"/>
        <v>0.20000000000000284</v>
      </c>
      <c r="AL70" s="97">
        <f t="shared" si="28"/>
        <v>1.2000000000000028</v>
      </c>
      <c r="AM70" s="86">
        <f t="shared" si="24"/>
        <v>43</v>
      </c>
      <c r="AN70" s="91">
        <f t="shared" si="25"/>
        <v>1.2</v>
      </c>
    </row>
    <row r="71" spans="1:40" ht="14.25" thickBot="1" x14ac:dyDescent="0.2">
      <c r="A71" s="106" t="s">
        <v>140</v>
      </c>
      <c r="B71" s="107"/>
      <c r="C71" s="108"/>
      <c r="D71" s="36">
        <v>72.5</v>
      </c>
      <c r="E71" s="35"/>
      <c r="G71" s="36">
        <v>73.099999999999994</v>
      </c>
      <c r="H71" s="35"/>
      <c r="J71" s="36">
        <v>72.599999999999994</v>
      </c>
      <c r="K71" s="35"/>
      <c r="M71" s="36">
        <v>73.099999999999994</v>
      </c>
      <c r="N71" s="53"/>
      <c r="P71" s="36">
        <v>73.099999999999994</v>
      </c>
      <c r="Q71" s="53"/>
      <c r="S71" s="36">
        <v>73.5</v>
      </c>
      <c r="T71" s="35"/>
      <c r="V71" s="49">
        <v>73.7</v>
      </c>
      <c r="W71" s="50"/>
      <c r="Y71" s="54">
        <v>74</v>
      </c>
      <c r="Z71" s="50"/>
      <c r="AB71" s="62">
        <v>74.2</v>
      </c>
      <c r="AC71" s="63"/>
      <c r="AE71" s="62">
        <v>74.3</v>
      </c>
      <c r="AF71" s="76"/>
      <c r="AH71" s="62">
        <v>74</v>
      </c>
      <c r="AI71" s="76"/>
      <c r="AK71" s="40">
        <f>AH71-AE71</f>
        <v>-0.29999999999999716</v>
      </c>
      <c r="AL71" s="102">
        <f>AH71-D71</f>
        <v>1.5</v>
      </c>
      <c r="AM71" s="84"/>
    </row>
  </sheetData>
  <mergeCells count="11">
    <mergeCell ref="A34:A39"/>
    <mergeCell ref="A1:AM1"/>
    <mergeCell ref="B2:C2"/>
    <mergeCell ref="A3:A10"/>
    <mergeCell ref="A11:A22"/>
    <mergeCell ref="A23:A33"/>
    <mergeCell ref="A40:A47"/>
    <mergeCell ref="A48:A59"/>
    <mergeCell ref="A60:A64"/>
    <mergeCell ref="A65:A70"/>
    <mergeCell ref="A71:C71"/>
  </mergeCells>
  <phoneticPr fontId="1"/>
  <pageMargins left="0.51181102362204722" right="0.11811023622047245" top="1.1417322834645669" bottom="0.55118110236220474" header="0.31496062992125984" footer="0.31496062992125984"/>
  <pageSetup paperSize="8" scale="84" orientation="portrait" r:id="rId1"/>
  <headerFoot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重要度（R5） </vt:lpstr>
      <vt:lpstr>'重要度（R5） 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e-igaki338</dc:creator>
  <cp:lastModifiedBy>三﨑　尚子</cp:lastModifiedBy>
  <cp:lastPrinted>2024-02-20T10:32:51Z</cp:lastPrinted>
  <dcterms:created xsi:type="dcterms:W3CDTF">2015-10-27T00:23:02Z</dcterms:created>
  <dcterms:modified xsi:type="dcterms:W3CDTF">2024-02-20T10:32:54Z</dcterms:modified>
</cp:coreProperties>
</file>