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00001-ホームページ関連（更新ほか）\★★★更新内容【ここがメイン】\20210325小西→小道さん\0324_財政課_流田\"/>
    </mc:Choice>
  </mc:AlternateContent>
  <xr:revisionPtr revIDLastSave="0" documentId="13_ncr:1_{A17A0292-D0BC-452A-8705-2CC729C1E13C}" xr6:coauthVersionLast="46" xr6:coauthVersionMax="46" xr10:uidLastSave="{00000000-0000-0000-0000-000000000000}"/>
  <bookViews>
    <workbookView xWindow="-103" yWindow="-103" windowWidth="33120" windowHeight="181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AM36" i="10"/>
  <c r="C36"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c r="BW35" i="10" s="1"/>
  <c r="BW36" i="10" s="1"/>
  <c r="CO34" i="10" l="1"/>
  <c r="CO35" i="10" s="1"/>
  <c r="CO36" i="10" s="1"/>
</calcChain>
</file>

<file path=xl/sharedStrings.xml><?xml version="1.0" encoding="utf-8"?>
<sst xmlns="http://schemas.openxmlformats.org/spreadsheetml/2006/main" count="1085" uniqueCount="588">
  <si>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</si>
  <si>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</si>
  <si>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</si>
  <si>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</si>
  <si>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</si>
  <si>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</si>
  <si>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</si>
  <si>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</si>
  <si>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</si>
  <si>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</si>
  <si>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</si>
  <si>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</si>
  <si>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</si>
  <si>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</si>
  <si>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</si>
  <si>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</si>
  <si>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</si>
  <si>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</si>
  <si>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</si>
  <si>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</si>
  <si>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</si>
  <si>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</si>
  <si>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</si>
  <si>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</si>
  <si>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</si>
  <si>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</si>
  <si>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</si>
  <si>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</si>
  <si>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</si>
  <si>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</si>
  <si>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</si>
  <si>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</si>
  <si>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</si>
  <si>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</si>
  <si>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</si>
  <si>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</si>
  <si>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</si>
  <si>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</si>
  <si>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</si>
  <si>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</si>
  <si>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</si>
  <si>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</si>
  <si>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</si>
  <si>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</si>
  <si>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</si>
  <si>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</si>
  <si>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</si>
  <si>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</si>
  <si>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</si>
  <si>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</si>
  <si>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</si>
  <si>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</si>
  <si>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</si>
  <si>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</si>
  <si>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</si>
  <si>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</si>
  <si>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</si>
  <si>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</si>
  <si>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</si>
  <si>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</si>
  <si>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</si>
  <si>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</si>
  <si>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</si>
  <si>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</si>
  <si>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</si>
  <si>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</si>
  <si>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</si>
  <si>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</si>
  <si>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</si>
  <si>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</si>
  <si>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</si>
  <si>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</si>
  <si>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</si>
  <si>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</si>
  <si>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</si>
  <si>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</si>
  <si>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</si>
  <si>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</si>
  <si>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</si>
  <si>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</si>
  <si>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</si>
  <si>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</si>
  <si>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</si>
  <si>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</si>
  <si>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</si>
  <si>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</si>
  <si>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</si>
  <si>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</si>
  <si>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</si>
  <si>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</si>
  <si>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</si>
  <si>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</si>
  <si>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</si>
  <si>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</si>
  <si>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</si>
  <si>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</si>
  <si>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</si>
  <si>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</si>
  <si>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</si>
  <si>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</si>
  <si>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</si>
  <si>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</si>
  <si>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</si>
  <si>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</si>
  <si>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</si>
  <si>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</si>
  <si>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</si>
  <si>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</si>
  <si>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</si>
  <si>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</si>
  <si>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</si>
  <si>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</si>
  <si>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</si>
  <si>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</si>
  <si>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</si>
  <si>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</si>
  <si>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</si>
  <si>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</si>
  <si>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</si>
  <si>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</si>
  <si>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</si>
  <si>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</si>
  <si>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</si>
  <si>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</si>
  <si>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</si>
  <si>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</si>
  <si>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</si>
  <si>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</si>
  <si>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</si>
  <si>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</si>
  <si>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</si>
  <si>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</si>
  <si>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</si>
  <si>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</si>
  <si>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</si>
  <si>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</si>
  <si>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</si>
  <si>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</si>
  <si>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</si>
  <si>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</si>
  <si>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</si>
  <si>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</si>
  <si>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</si>
  <si>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</si>
  <si>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</si>
  <si>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</si>
  <si>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</si>
  <si>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</si>
  <si>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</si>
  <si>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</si>
  <si>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</si>
  <si>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</si>
  <si>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</si>
  <si>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</si>
  <si>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</si>
  <si>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</si>
  <si>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</si>
  <si>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</si>
  <si>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</si>
  <si>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</si>
  <si>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</si>
  <si>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</si>
  <si>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</si>
  <si>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</si>
  <si>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</si>
  <si>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</si>
  <si>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</si>
  <si>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</si>
  <si>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</si>
  <si>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</si>
  <si>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</si>
  <si>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</si>
  <si>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</si>
  <si>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</si>
  <si>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</si>
  <si>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</si>
  <si>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</si>
  <si>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</si>
  <si>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</si>
  <si>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</si>
  <si>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</si>
  <si>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</si>
  <si>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</si>
  <si>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</si>
  <si>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</si>
  <si>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</si>
  <si>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</si>
  <si>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</si>
  <si>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</si>
  <si>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</si>
  <si>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</si>
  <si>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</si>
  <si>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</si>
  <si>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</si>
  <si>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</si>
  <si>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</si>
  <si>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</si>
  <si>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</si>
  <si>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</si>
  <si>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</si>
  <si>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</si>
  <si>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</si>
  <si>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</si>
  <si>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</si>
  <si>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</si>
  <si>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</si>
  <si>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</si>
  <si>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</si>
  <si>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広島県江田島市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</si>
  <si>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</si>
  <si>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</si>
  <si>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</si>
  <si>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</si>
  <si>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</si>
  <si>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</si>
  <si>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</si>
  <si>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</si>
  <si>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</si>
  <si>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</si>
  <si>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</si>
  <si>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</si>
  <si>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</si>
  <si>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</si>
  <si>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</si>
  <si>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</si>
  <si>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</si>
  <si>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</si>
  <si>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</si>
  <si>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</si>
  <si>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</si>
  <si>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</si>
  <si>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</si>
  <si>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</si>
  <si>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</si>
  <si>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</si>
  <si>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</si>
  <si>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</si>
  <si>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</si>
  <si>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</si>
  <si>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</si>
  <si>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</si>
  <si>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</si>
  <si>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</si>
  <si>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</si>
  <si>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</si>
  <si>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</si>
  <si>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</si>
  <si>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</si>
  <si>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</si>
  <si>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</si>
  <si>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</si>
  <si>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</si>
  <si>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</si>
  <si>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</si>
  <si>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</si>
  <si>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</si>
  <si>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</si>
  <si>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</si>
  <si>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</si>
  <si>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</si>
  <si>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</si>
  <si>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</si>
  <si>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</si>
  <si>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</si>
  <si>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</si>
  <si>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</si>
  <si>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</si>
  <si>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</si>
  <si>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</si>
  <si>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</si>
  <si>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</si>
  <si>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</si>
  <si>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</si>
  <si>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</si>
  <si>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</si>
  <si>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</si>
  <si>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</si>
  <si>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</si>
  <si>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</si>
  <si>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</si>
  <si>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</si>
  <si>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</si>
  <si>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</si>
  <si>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</si>
  <si>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</si>
  <si>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</si>
  <si>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</si>
  <si>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</si>
  <si>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</si>
  <si>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</si>
  <si>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</si>
  <si>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</si>
  <si>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</si>
  <si>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</si>
  <si>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</si>
  <si>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</si>
  <si>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</si>
  <si>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</si>
  <si>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</si>
  <si>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</si>
  <si>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</si>
  <si>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</si>
  <si>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</si>
  <si>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</si>
  <si>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</si>
  <si>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</si>
  <si>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</si>
  <si>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</si>
  <si>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</si>
  <si>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</si>
  <si>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</si>
  <si>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</si>
  <si>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</si>
  <si>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</si>
  <si>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</si>
  <si>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</si>
  <si>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</si>
  <si>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</si>
  <si>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</si>
  <si>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</si>
  <si>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</si>
  <si>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</si>
  <si>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</si>
  <si>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</si>
  <si>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</si>
  <si>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</si>
  <si>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</si>
  <si>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</si>
  <si>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</si>
  <si>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</si>
  <si>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</si>
  <si>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</si>
  <si>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</si>
  <si>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</si>
  <si>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</si>
  <si>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</si>
  <si>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</si>
  <si>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</si>
  <si>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</si>
  <si>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</si>
  <si>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</si>
  <si>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</si>
  <si>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</si>
  <si>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</si>
  <si>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</si>
  <si>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</si>
  <si>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</si>
  <si>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</si>
  <si>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</si>
  <si>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</si>
  <si>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</si>
  <si>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</si>
  <si>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</si>
  <si>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</si>
  <si>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</si>
  <si>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</si>
  <si>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</si>
  <si>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</si>
  <si>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</si>
  <si>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</si>
  <si>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</si>
  <si>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</si>
  <si>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広島県江田島市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</si>
  <si>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</si>
  <si>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</si>
  <si>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</si>
  <si>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</si>
  <si>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</si>
  <si>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</si>
  <si>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</si>
  <si>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</si>
  <si>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</si>
  <si>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</si>
  <si>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</si>
  <si>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</si>
  <si>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</si>
  <si>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</si>
  <si>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</si>
  <si>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</si>
  <si>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</si>
  <si>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</si>
  <si>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</si>
  <si>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</si>
  <si>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</si>
  <si>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</si>
  <si>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</si>
  <si>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</si>
  <si>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</si>
  <si>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</si>
  <si>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</si>
  <si>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</si>
  <si>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</si>
  <si>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</si>
  <si>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</si>
  <si>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</si>
  <si>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</si>
  <si>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</si>
  <si>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</si>
  <si>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</si>
  <si>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</si>
  <si>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</si>
  <si>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</si>
  <si>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</si>
  <si>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</si>
  <si>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</si>
  <si>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宿泊施設事業特別会計</t>
    <phoneticPr fontId="5"/>
  </si>
  <si>
    <t>法非適用企業</t>
    <phoneticPr fontId="5"/>
  </si>
  <si>
    <t>交通船事業特別会計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</si>
  <si>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</si>
  <si>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</si>
  <si>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</si>
  <si>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</si>
  <si>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</si>
  <si>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</si>
  <si>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</si>
  <si>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</si>
  <si>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</si>
  <si>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</si>
  <si>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</si>
  <si>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</si>
  <si>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</si>
  <si>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</si>
  <si>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</si>
  <si>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</si>
  <si>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</si>
  <si>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</si>
  <si>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</si>
  <si>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</si>
  <si>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</si>
  <si>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</si>
  <si>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</si>
  <si>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</si>
  <si>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</si>
  <si>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</si>
  <si>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</si>
  <si>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</si>
  <si>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</si>
  <si>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</si>
  <si>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</si>
  <si>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</si>
  <si>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</si>
  <si>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</si>
  <si>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</si>
  <si>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</si>
  <si>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</si>
  <si>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</si>
  <si>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</si>
  <si>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</si>
  <si>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</si>
  <si>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</si>
  <si>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</si>
  <si>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</si>
  <si>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</si>
  <si>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</si>
  <si>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</si>
  <si>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</si>
  <si>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</si>
  <si>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</si>
  <si>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</si>
  <si>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</si>
  <si>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</si>
  <si>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</si>
  <si>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</si>
  <si>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</si>
  <si>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</si>
  <si>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</si>
  <si>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</si>
  <si>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</si>
  <si>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</si>
  <si>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</si>
  <si>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</si>
  <si>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</si>
  <si>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</si>
  <si>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</si>
  <si>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</si>
  <si>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</si>
  <si>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</si>
  <si>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</si>
  <si>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</si>
  <si>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</si>
  <si>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</si>
  <si>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</si>
  <si>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</si>
  <si>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</si>
  <si>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</si>
  <si>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</si>
  <si>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</si>
  <si>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</si>
  <si>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</si>
  <si>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</si>
  <si>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</si>
  <si>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</si>
  <si>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</si>
  <si>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</si>
  <si>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</si>
  <si>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</si>
  <si>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</si>
  <si>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</si>
  <si>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</si>
  <si>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</si>
  <si>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</si>
  <si>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</si>
  <si>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</si>
  <si>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</si>
  <si>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</si>
  <si>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</si>
  <si>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</si>
  <si>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</si>
  <si>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</si>
  <si>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</si>
  <si>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</si>
  <si>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</si>
  <si>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</si>
  <si>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</si>
  <si>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</si>
  <si>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</si>
  <si>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</si>
  <si>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</si>
  <si>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</si>
  <si>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</si>
  <si>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</si>
  <si>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</si>
  <si>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</si>
  <si>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</si>
  <si>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</si>
  <si>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</si>
  <si>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</si>
  <si>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</si>
  <si>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</si>
  <si>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</si>
  <si>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</si>
  <si>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</si>
  <si>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</si>
  <si>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</si>
  <si>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</si>
  <si>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</si>
  <si>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</si>
  <si>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</si>
  <si>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</si>
  <si>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</si>
  <si>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</si>
  <si>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</si>
  <si>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</si>
  <si>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</si>
  <si>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</si>
  <si>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</si>
  <si>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</si>
  <si>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</si>
  <si>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</si>
  <si>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</si>
  <si>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</si>
  <si>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</si>
  <si>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</si>
  <si>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</si>
  <si>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</si>
  <si>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</si>
  <si>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4.71</t>
  </si>
  <si>
    <t>▲ 10.83</t>
  </si>
  <si>
    <t>水道事業会計</t>
  </si>
  <si>
    <t>下水道事業会計</t>
  </si>
  <si>
    <t>国民健康保険特別会計</t>
  </si>
  <si>
    <t>一般会計</t>
  </si>
  <si>
    <t>介護保険(保険事業勘定)特別会計</t>
  </si>
  <si>
    <t>後期高齢者医療特別会計</t>
  </si>
  <si>
    <t>住宅新築資金等貸付事業特別会計</t>
  </si>
  <si>
    <t>宿泊施設事業特別会計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</si>
  <si>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</si>
  <si>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</si>
  <si>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</si>
  <si>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</si>
  <si>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</si>
  <si>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</si>
  <si>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</si>
  <si>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</si>
  <si>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</si>
  <si>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</si>
  <si>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</si>
  <si>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江田島市土地開発公社</t>
    <rPh sb="0" eb="3">
      <t>エタジマ</t>
    </rPh>
    <rPh sb="3" eb="4">
      <t>シ</t>
    </rPh>
    <rPh sb="4" eb="6">
      <t>トチ</t>
    </rPh>
    <rPh sb="6" eb="8">
      <t>カイハツ</t>
    </rPh>
    <rPh sb="8" eb="10">
      <t>コウシャ</t>
    </rPh>
    <phoneticPr fontId="2"/>
  </si>
  <si>
    <t>江田島バス株式会社</t>
    <rPh sb="0" eb="3">
      <t>エタジマ</t>
    </rPh>
    <rPh sb="5" eb="9">
      <t>カブシキガイシャ</t>
    </rPh>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</si>
  <si>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</si>
  <si>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</si>
  <si>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</si>
  <si>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</si>
  <si>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</si>
  <si>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</si>
  <si>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ふるさと市町村圏振興基金</t>
    <rPh sb="4" eb="7">
      <t>シチョウソン</t>
    </rPh>
    <rPh sb="7" eb="8">
      <t>ケン</t>
    </rPh>
    <rPh sb="8" eb="10">
      <t>シンコウ</t>
    </rPh>
    <rPh sb="10" eb="12">
      <t>キキン</t>
    </rPh>
    <phoneticPr fontId="2"/>
  </si>
  <si>
    <t>ふるさと・水と土の保全基金</t>
    <rPh sb="5" eb="6">
      <t>ミズ</t>
    </rPh>
    <rPh sb="7" eb="8">
      <t>ツチ</t>
    </rPh>
    <rPh sb="9" eb="11">
      <t>ホゼン</t>
    </rPh>
    <rPh sb="11" eb="13">
      <t>キキン</t>
    </rPh>
    <phoneticPr fontId="2"/>
  </si>
  <si>
    <t>沖野島マリーナ株式会社</t>
    <rPh sb="0" eb="1">
      <t>オキ</t>
    </rPh>
    <rPh sb="1" eb="2">
      <t>ノ</t>
    </rPh>
    <rPh sb="2" eb="3">
      <t>シマ</t>
    </rPh>
    <rPh sb="7" eb="1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</si>
</sst>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F01-4DD5-8CE3-C37167D058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65846</c:v>
                </c:pt>
                <c:pt idx="1">
                  <c:v>95655</c:v>
                </c:pt>
                <c:pt idx="2">
                  <c:v>111342</c:v>
                </c:pt>
                <c:pt idx="3">
                  <c:v>80289</c:v>
                </c:pt>
                <c:pt idx="4">
                  <c:v>139601</c:v>
                </c:pt>
              </c:numCache>
            </c:numRef>
          </c:val>
          <c:smooth val="0"/>
          <c:extLst>
            <c:ext xmlns:c16="http://schemas.microsoft.com/office/drawing/2014/chart" uri="{C3380CC4-5D6E-409C-BE32-E72D297353CC}">
              <c16:uniqueId val="{00000001-1F01-4DD5-8CE3-C37167D05863}"/>
            </c:ext>
          </c:extLst>
        </c:ser>
        <c:dLbls>
          <c:showLegendKey val="0"/>
          <c:showVal val="0"/>
          <c:showCatName val="0"/>
          <c:showSerName val="0"/>
          <c:showPercent val="0"/>
          <c:showBubbleSize val="0"/>
        </c:dLbls>
        <c:marker val="1"/>
        <c:smooth val="0"/>
        <c:axId val="406814480"/>
        <c:axId val="406819184"/>
      </c:lineChart>
      <c:catAx>
        <c:axId val="40681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819184"/>
        <c:crosses val="autoZero"/>
        <c:auto val="1"/>
        <c:lblAlgn val="ctr"/>
        <c:lblOffset val="100"/>
        <c:tickLblSkip val="1"/>
        <c:tickMarkSkip val="1"/>
        <c:noMultiLvlLbl val="0"/>
      </c:catAx>
      <c:valAx>
        <c:axId val="4068191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81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c:v>
                </c:pt>
                <c:pt idx="1">
                  <c:v>3.81</c:v>
                </c:pt>
                <c:pt idx="2">
                  <c:v>1.25</c:v>
                </c:pt>
                <c:pt idx="3">
                  <c:v>1.04</c:v>
                </c:pt>
                <c:pt idx="4">
                  <c:v>0.62</c:v>
                </c:pt>
              </c:numCache>
            </c:numRef>
          </c:val>
          <c:extLst>
            <c:ext xmlns:c16="http://schemas.microsoft.com/office/drawing/2014/chart" uri="{C3380CC4-5D6E-409C-BE32-E72D297353CC}">
              <c16:uniqueId val="{00000000-D363-4FD5-860B-C98BF6D1DF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54.31</c:v>
                </c:pt>
                <c:pt idx="1">
                  <c:v>60.08</c:v>
                </c:pt>
                <c:pt idx="2">
                  <c:v>63.31</c:v>
                </c:pt>
                <c:pt idx="3">
                  <c:v>60.37</c:v>
                </c:pt>
                <c:pt idx="4">
                  <c:v>51.83</c:v>
                </c:pt>
              </c:numCache>
            </c:numRef>
          </c:val>
          <c:extLst>
            <c:ext xmlns:c16="http://schemas.microsoft.com/office/drawing/2014/chart" uri="{C3380CC4-5D6E-409C-BE32-E72D297353CC}">
              <c16:uniqueId val="{00000001-D363-4FD5-860B-C98BF6D1DFA4}"/>
            </c:ext>
          </c:extLst>
        </c:ser>
        <c:dLbls>
          <c:showLegendKey val="0"/>
          <c:showVal val="0"/>
          <c:showCatName val="0"/>
          <c:showSerName val="0"/>
          <c:showPercent val="0"/>
          <c:showBubbleSize val="0"/>
        </c:dLbls>
        <c:gapWidth val="250"/>
        <c:overlap val="100"/>
        <c:axId val="406816048"/>
        <c:axId val="406816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9.08</c:v>
                </c:pt>
                <c:pt idx="1">
                  <c:v>0.74</c:v>
                </c:pt>
                <c:pt idx="2">
                  <c:v>-0.62</c:v>
                </c:pt>
                <c:pt idx="3">
                  <c:v>-4.71</c:v>
                </c:pt>
                <c:pt idx="4">
                  <c:v>-10.83</c:v>
                </c:pt>
              </c:numCache>
            </c:numRef>
          </c:val>
          <c:smooth val="0"/>
          <c:extLst>
            <c:ext xmlns:c16="http://schemas.microsoft.com/office/drawing/2014/chart" uri="{C3380CC4-5D6E-409C-BE32-E72D297353CC}">
              <c16:uniqueId val="{00000002-D363-4FD5-860B-C98BF6D1DFA4}"/>
            </c:ext>
          </c:extLst>
        </c:ser>
        <c:dLbls>
          <c:showLegendKey val="0"/>
          <c:showVal val="0"/>
          <c:showCatName val="0"/>
          <c:showSerName val="0"/>
          <c:showPercent val="0"/>
          <c:showBubbleSize val="0"/>
        </c:dLbls>
        <c:marker val="1"/>
        <c:smooth val="0"/>
        <c:axId val="406816048"/>
        <c:axId val="406816440"/>
      </c:lineChart>
      <c:catAx>
        <c:axId val="40681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816440"/>
        <c:crosses val="autoZero"/>
        <c:auto val="1"/>
        <c:lblAlgn val="ctr"/>
        <c:lblOffset val="100"/>
        <c:tickLblSkip val="1"/>
        <c:tickMarkSkip val="1"/>
        <c:noMultiLvlLbl val="0"/>
      </c:catAx>
      <c:valAx>
        <c:axId val="406816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1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0.27</c:v>
                </c:pt>
                <c:pt idx="2">
                  <c:v>#N/A</c:v>
                </c:pt>
                <c:pt idx="3">
                  <c:v>0.31</c:v>
                </c:pt>
                <c:pt idx="4">
                  <c:v>#N/A</c:v>
                </c:pt>
                <c:pt idx="5">
                  <c:v>0.03</c:v>
                </c:pt>
                <c:pt idx="6">
                  <c:v>#N/A</c:v>
                </c:pt>
                <c:pt idx="7">
                  <c:v>0.01</c:v>
                </c:pt>
                <c:pt idx="8">
                  <c:v>#N/A</c:v>
                </c:pt>
                <c:pt idx="9">
                  <c:v>0</c:v>
                </c:pt>
              </c:numCache>
            </c:numRef>
          </c:val>
          <c:extLst>
            <c:ext xmlns:c16="http://schemas.microsoft.com/office/drawing/2014/chart" uri="{C3380CC4-5D6E-409C-BE32-E72D297353CC}">
              <c16:uniqueId val="{00000000-D74B-48CA-B8A4-521802F15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4B-48CA-B8A4-521802F1535F}"/>
            </c:ext>
          </c:extLst>
        </c:ser>
        <c:ser>
          <c:idx val="2"/>
          <c:order val="2"/>
          <c:tx>
            <c:strRef>
              <c:f>データシート!$A$29</c:f>
              <c:strCache>
                <c:ptCount val="1"/>
                <c:pt idx="0">
                  <c:v>宿泊施設事業特別会計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74B-48CA-B8A4-521802F1535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D74B-48CA-B8A4-521802F15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0.17</c:v>
                </c:pt>
                <c:pt idx="4">
                  <c:v>#N/A</c:v>
                </c:pt>
                <c:pt idx="5">
                  <c:v>0.12</c:v>
                </c:pt>
                <c:pt idx="6">
                  <c:v>#N/A</c:v>
                </c:pt>
                <c:pt idx="7">
                  <c:v>0.12</c:v>
                </c:pt>
                <c:pt idx="8">
                  <c:v>#N/A</c:v>
                </c:pt>
                <c:pt idx="9">
                  <c:v>0.11</c:v>
                </c:pt>
              </c:numCache>
            </c:numRef>
          </c:val>
          <c:extLst>
            <c:ext xmlns:c16="http://schemas.microsoft.com/office/drawing/2014/chart" uri="{C3380CC4-5D6E-409C-BE32-E72D297353CC}">
              <c16:uniqueId val="{00000004-D74B-48CA-B8A4-521802F1535F}"/>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0.88</c:v>
                </c:pt>
                <c:pt idx="4">
                  <c:v>#N/A</c:v>
                </c:pt>
                <c:pt idx="5">
                  <c:v>0.73</c:v>
                </c:pt>
                <c:pt idx="6">
                  <c:v>#N/A</c:v>
                </c:pt>
                <c:pt idx="7">
                  <c:v>0.86</c:v>
                </c:pt>
                <c:pt idx="8">
                  <c:v>#N/A</c:v>
                </c:pt>
                <c:pt idx="9">
                  <c:v>0.2</c:v>
                </c:pt>
              </c:numCache>
            </c:numRef>
          </c:val>
          <c:extLst>
            <c:ext xmlns:c16="http://schemas.microsoft.com/office/drawing/2014/chart" uri="{C3380CC4-5D6E-409C-BE32-E72D297353CC}">
              <c16:uniqueId val="{00000005-D74B-48CA-B8A4-521802F1535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6.09</c:v>
                </c:pt>
                <c:pt idx="2">
                  <c:v>#N/A</c:v>
                </c:pt>
                <c:pt idx="3">
                  <c:v>3.79</c:v>
                </c:pt>
                <c:pt idx="4">
                  <c:v>#N/A</c:v>
                </c:pt>
                <c:pt idx="5">
                  <c:v>1.25</c:v>
                </c:pt>
                <c:pt idx="6">
                  <c:v>#N/A</c:v>
                </c:pt>
                <c:pt idx="7">
                  <c:v>1.02</c:v>
                </c:pt>
                <c:pt idx="8">
                  <c:v>#N/A</c:v>
                </c:pt>
                <c:pt idx="9">
                  <c:v>0.59</c:v>
                </c:pt>
              </c:numCache>
            </c:numRef>
          </c:val>
          <c:extLst>
            <c:ext xmlns:c16="http://schemas.microsoft.com/office/drawing/2014/chart" uri="{C3380CC4-5D6E-409C-BE32-E72D297353CC}">
              <c16:uniqueId val="{00000006-D74B-48CA-B8A4-521802F1535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7.0000000000000007E-2</c:v>
                </c:pt>
                <c:pt idx="4">
                  <c:v>#N/A</c:v>
                </c:pt>
                <c:pt idx="5">
                  <c:v>0.04</c:v>
                </c:pt>
                <c:pt idx="6">
                  <c:v>#N/A</c:v>
                </c:pt>
                <c:pt idx="7">
                  <c:v>0.31</c:v>
                </c:pt>
                <c:pt idx="8">
                  <c:v>#N/A</c:v>
                </c:pt>
                <c:pt idx="9">
                  <c:v>0.65</c:v>
                </c:pt>
              </c:numCache>
            </c:numRef>
          </c:val>
          <c:extLst>
            <c:ext xmlns:c16="http://schemas.microsoft.com/office/drawing/2014/chart" uri="{C3380CC4-5D6E-409C-BE32-E72D297353CC}">
              <c16:uniqueId val="{00000007-D74B-48CA-B8A4-521802F1535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1.97</c:v>
                </c:pt>
                <c:pt idx="2">
                  <c:v>#N/A</c:v>
                </c:pt>
                <c:pt idx="3">
                  <c:v>2.27</c:v>
                </c:pt>
                <c:pt idx="4">
                  <c:v>#N/A</c:v>
                </c:pt>
                <c:pt idx="5">
                  <c:v>1.99</c:v>
                </c:pt>
                <c:pt idx="6">
                  <c:v>#N/A</c:v>
                </c:pt>
                <c:pt idx="7">
                  <c:v>1.76</c:v>
                </c:pt>
                <c:pt idx="8">
                  <c:v>#N/A</c:v>
                </c:pt>
                <c:pt idx="9">
                  <c:v>1.85</c:v>
                </c:pt>
              </c:numCache>
            </c:numRef>
          </c:val>
          <c:extLst>
            <c:ext xmlns:c16="http://schemas.microsoft.com/office/drawing/2014/chart" uri="{C3380CC4-5D6E-409C-BE32-E72D297353CC}">
              <c16:uniqueId val="{00000008-D74B-48CA-B8A4-521802F153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12.71</c:v>
                </c:pt>
                <c:pt idx="2">
                  <c:v>#N/A</c:v>
                </c:pt>
                <c:pt idx="3">
                  <c:v>13.62</c:v>
                </c:pt>
                <c:pt idx="4">
                  <c:v>#N/A</c:v>
                </c:pt>
                <c:pt idx="5">
                  <c:v>14.05</c:v>
                </c:pt>
                <c:pt idx="6">
                  <c:v>#N/A</c:v>
                </c:pt>
                <c:pt idx="7">
                  <c:v>13.4</c:v>
                </c:pt>
                <c:pt idx="8">
                  <c:v>#N/A</c:v>
                </c:pt>
                <c:pt idx="9">
                  <c:v>17.41</c:v>
                </c:pt>
              </c:numCache>
            </c:numRef>
          </c:val>
          <c:extLst>
            <c:ext xmlns:c16="http://schemas.microsoft.com/office/drawing/2014/chart" uri="{C3380CC4-5D6E-409C-BE32-E72D297353CC}">
              <c16:uniqueId val="{00000009-D74B-48CA-B8A4-521802F1535F}"/>
            </c:ext>
          </c:extLst>
        </c:ser>
        <c:dLbls>
          <c:showLegendKey val="0"/>
          <c:showVal val="0"/>
          <c:showCatName val="0"/>
          <c:showSerName val="0"/>
          <c:showPercent val="0"/>
          <c:showBubbleSize val="0"/>
        </c:dLbls>
        <c:gapWidth val="150"/>
        <c:overlap val="100"/>
        <c:axId val="406816832"/>
        <c:axId val="406817224"/>
      </c:barChart>
      <c:catAx>
        <c:axId val="4068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817224"/>
        <c:crosses val="autoZero"/>
        <c:auto val="1"/>
        <c:lblAlgn val="ctr"/>
        <c:lblOffset val="100"/>
        <c:tickLblSkip val="1"/>
        <c:tickMarkSkip val="1"/>
        <c:noMultiLvlLbl val="0"/>
      </c:catAx>
      <c:valAx>
        <c:axId val="40681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1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1924</c:v>
                </c:pt>
                <c:pt idx="5">
                  <c:v>1902</c:v>
                </c:pt>
                <c:pt idx="8">
                  <c:v>1957</c:v>
                </c:pt>
                <c:pt idx="11">
                  <c:v>1918</c:v>
                </c:pt>
                <c:pt idx="14">
                  <c:v>1870</c:v>
                </c:pt>
              </c:numCache>
            </c:numRef>
          </c:val>
          <c:extLst>
            <c:ext xmlns:c16="http://schemas.microsoft.com/office/drawing/2014/chart" uri="{C3380CC4-5D6E-409C-BE32-E72D297353CC}">
              <c16:uniqueId val="{00000000-5407-4FBB-8DF3-3A14055AAD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07-4FBB-8DF3-3A14055AAD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c:v>
                </c:pt>
                <c:pt idx="3">
                  <c:v>53</c:v>
                </c:pt>
                <c:pt idx="6">
                  <c:v>26</c:v>
                </c:pt>
                <c:pt idx="9">
                  <c:v>13</c:v>
                </c:pt>
                <c:pt idx="12">
                  <c:v>17</c:v>
                </c:pt>
              </c:numCache>
            </c:numRef>
          </c:val>
          <c:extLst>
            <c:ext xmlns:c16="http://schemas.microsoft.com/office/drawing/2014/chart" uri="{C3380CC4-5D6E-409C-BE32-E72D297353CC}">
              <c16:uniqueId val="{00000002-5407-4FBB-8DF3-3A14055AAD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07-4FBB-8DF3-3A14055AAD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488</c:v>
                </c:pt>
                <c:pt idx="3">
                  <c:v>470</c:v>
                </c:pt>
                <c:pt idx="6">
                  <c:v>448</c:v>
                </c:pt>
                <c:pt idx="9">
                  <c:v>424</c:v>
                </c:pt>
                <c:pt idx="12">
                  <c:v>407</c:v>
                </c:pt>
              </c:numCache>
            </c:numRef>
          </c:val>
          <c:extLst>
            <c:ext xmlns:c16="http://schemas.microsoft.com/office/drawing/2014/chart" uri="{C3380CC4-5D6E-409C-BE32-E72D297353CC}">
              <c16:uniqueId val="{00000004-5407-4FBB-8DF3-3A14055AAD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07-4FBB-8DF3-3A14055AAD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07-4FBB-8DF3-3A14055AAD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1903</c:v>
                </c:pt>
                <c:pt idx="3">
                  <c:v>1858</c:v>
                </c:pt>
                <c:pt idx="6">
                  <c:v>1914</c:v>
                </c:pt>
                <c:pt idx="9">
                  <c:v>1947</c:v>
                </c:pt>
                <c:pt idx="12">
                  <c:v>1927</c:v>
                </c:pt>
              </c:numCache>
            </c:numRef>
          </c:val>
          <c:extLst>
            <c:ext xmlns:c16="http://schemas.microsoft.com/office/drawing/2014/chart" uri="{C3380CC4-5D6E-409C-BE32-E72D297353CC}">
              <c16:uniqueId val="{00000007-5407-4FBB-8DF3-3A14055AADE5}"/>
            </c:ext>
          </c:extLst>
        </c:ser>
        <c:dLbls>
          <c:showLegendKey val="0"/>
          <c:showVal val="0"/>
          <c:showCatName val="0"/>
          <c:showSerName val="0"/>
          <c:showPercent val="0"/>
          <c:showBubbleSize val="0"/>
        </c:dLbls>
        <c:gapWidth val="100"/>
        <c:overlap val="100"/>
        <c:axId val="404798248"/>
        <c:axId val="404799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526</c:v>
                </c:pt>
                <c:pt idx="2">
                  <c:v>#N/A</c:v>
                </c:pt>
                <c:pt idx="3">
                  <c:v>#N/A</c:v>
                </c:pt>
                <c:pt idx="4">
                  <c:v>479</c:v>
                </c:pt>
                <c:pt idx="5">
                  <c:v>#N/A</c:v>
                </c:pt>
                <c:pt idx="6">
                  <c:v>#N/A</c:v>
                </c:pt>
                <c:pt idx="7">
                  <c:v>431</c:v>
                </c:pt>
                <c:pt idx="8">
                  <c:v>#N/A</c:v>
                </c:pt>
                <c:pt idx="9">
                  <c:v>#N/A</c:v>
                </c:pt>
                <c:pt idx="10">
                  <c:v>466</c:v>
                </c:pt>
                <c:pt idx="11">
                  <c:v>#N/A</c:v>
                </c:pt>
                <c:pt idx="12">
                  <c:v>#N/A</c:v>
                </c:pt>
                <c:pt idx="13">
                  <c:v>481</c:v>
                </c:pt>
                <c:pt idx="14">
                  <c:v>#N/A</c:v>
                </c:pt>
              </c:numCache>
            </c:numRef>
          </c:val>
          <c:smooth val="0"/>
          <c:extLst>
            <c:ext xmlns:c16="http://schemas.microsoft.com/office/drawing/2014/chart" uri="{C3380CC4-5D6E-409C-BE32-E72D297353CC}">
              <c16:uniqueId val="{00000008-5407-4FBB-8DF3-3A14055AADE5}"/>
            </c:ext>
          </c:extLst>
        </c:ser>
        <c:dLbls>
          <c:showLegendKey val="0"/>
          <c:showVal val="0"/>
          <c:showCatName val="0"/>
          <c:showSerName val="0"/>
          <c:showPercent val="0"/>
          <c:showBubbleSize val="0"/>
        </c:dLbls>
        <c:marker val="1"/>
        <c:smooth val="0"/>
        <c:axId val="404798248"/>
        <c:axId val="404799032"/>
      </c:lineChart>
      <c:catAx>
        <c:axId val="40479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799032"/>
        <c:crosses val="autoZero"/>
        <c:auto val="1"/>
        <c:lblAlgn val="ctr"/>
        <c:lblOffset val="100"/>
        <c:tickLblSkip val="1"/>
        <c:tickMarkSkip val="1"/>
        <c:noMultiLvlLbl val="0"/>
      </c:catAx>
      <c:valAx>
        <c:axId val="40479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79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16664</c:v>
                </c:pt>
                <c:pt idx="5">
                  <c:v>16472</c:v>
                </c:pt>
                <c:pt idx="8">
                  <c:v>16532</c:v>
                </c:pt>
                <c:pt idx="11">
                  <c:v>16379</c:v>
                </c:pt>
                <c:pt idx="14">
                  <c:v>16801</c:v>
                </c:pt>
              </c:numCache>
            </c:numRef>
          </c:val>
          <c:extLst>
            <c:ext xmlns:c16="http://schemas.microsoft.com/office/drawing/2014/chart" uri="{C3380CC4-5D6E-409C-BE32-E72D297353CC}">
              <c16:uniqueId val="{00000000-4D98-4EBF-AC0F-91145F9F1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559</c:v>
                </c:pt>
                <c:pt idx="5">
                  <c:v>493</c:v>
                </c:pt>
                <c:pt idx="8">
                  <c:v>440</c:v>
                </c:pt>
                <c:pt idx="11">
                  <c:v>359</c:v>
                </c:pt>
                <c:pt idx="14">
                  <c:v>316</c:v>
                </c:pt>
              </c:numCache>
            </c:numRef>
          </c:val>
          <c:extLst>
            <c:ext xmlns:c16="http://schemas.microsoft.com/office/drawing/2014/chart" uri="{C3380CC4-5D6E-409C-BE32-E72D297353CC}">
              <c16:uniqueId val="{00000001-4D98-4EBF-AC0F-91145F9F1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8059</c:v>
                </c:pt>
                <c:pt idx="5">
                  <c:v>8235</c:v>
                </c:pt>
                <c:pt idx="8">
                  <c:v>8529</c:v>
                </c:pt>
                <c:pt idx="11">
                  <c:v>8109</c:v>
                </c:pt>
                <c:pt idx="14">
                  <c:v>7353</c:v>
                </c:pt>
              </c:numCache>
            </c:numRef>
          </c:val>
          <c:extLst>
            <c:ext xmlns:c16="http://schemas.microsoft.com/office/drawing/2014/chart" uri="{C3380CC4-5D6E-409C-BE32-E72D297353CC}">
              <c16:uniqueId val="{00000002-4D98-4EBF-AC0F-91145F9F1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98-4EBF-AC0F-91145F9F1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98-4EBF-AC0F-91145F9F1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98-4EBF-AC0F-91145F9F1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3447</c:v>
                </c:pt>
                <c:pt idx="3">
                  <c:v>3374</c:v>
                </c:pt>
                <c:pt idx="6">
                  <c:v>3272</c:v>
                </c:pt>
                <c:pt idx="9">
                  <c:v>3118</c:v>
                </c:pt>
                <c:pt idx="12">
                  <c:v>2970</c:v>
                </c:pt>
              </c:numCache>
            </c:numRef>
          </c:val>
          <c:extLst>
            <c:ext xmlns:c16="http://schemas.microsoft.com/office/drawing/2014/chart" uri="{C3380CC4-5D6E-409C-BE32-E72D297353CC}">
              <c16:uniqueId val="{00000006-4D98-4EBF-AC0F-91145F9F1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D98-4EBF-AC0F-91145F9F1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5525</c:v>
                </c:pt>
                <c:pt idx="3">
                  <c:v>4910</c:v>
                </c:pt>
                <c:pt idx="6">
                  <c:v>4373</c:v>
                </c:pt>
                <c:pt idx="9">
                  <c:v>3997</c:v>
                </c:pt>
                <c:pt idx="12">
                  <c:v>3680</c:v>
                </c:pt>
              </c:numCache>
            </c:numRef>
          </c:val>
          <c:extLst>
            <c:ext xmlns:c16="http://schemas.microsoft.com/office/drawing/2014/chart" uri="{C3380CC4-5D6E-409C-BE32-E72D297353CC}">
              <c16:uniqueId val="{00000008-4D98-4EBF-AC0F-91145F9F1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362</c:v>
                </c:pt>
                <c:pt idx="3">
                  <c:v>313</c:v>
                </c:pt>
                <c:pt idx="6">
                  <c:v>307</c:v>
                </c:pt>
                <c:pt idx="9">
                  <c:v>293</c:v>
                </c:pt>
                <c:pt idx="12">
                  <c:v>279</c:v>
                </c:pt>
              </c:numCache>
            </c:numRef>
          </c:val>
          <c:extLst>
            <c:ext xmlns:c16="http://schemas.microsoft.com/office/drawing/2014/chart" uri="{C3380CC4-5D6E-409C-BE32-E72D297353CC}">
              <c16:uniqueId val="{00000009-4D98-4EBF-AC0F-91145F9F1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18119</c:v>
                </c:pt>
                <c:pt idx="3">
                  <c:v>18098</c:v>
                </c:pt>
                <c:pt idx="6">
                  <c:v>18313</c:v>
                </c:pt>
                <c:pt idx="9">
                  <c:v>18208</c:v>
                </c:pt>
                <c:pt idx="12">
                  <c:v>19213</c:v>
                </c:pt>
              </c:numCache>
            </c:numRef>
          </c:val>
          <c:extLst>
            <c:ext xmlns:c16="http://schemas.microsoft.com/office/drawing/2014/chart" uri="{C3380CC4-5D6E-409C-BE32-E72D297353CC}">
              <c16:uniqueId val="{0000000A-4D98-4EBF-AC0F-91145F9F1D68}"/>
            </c:ext>
          </c:extLst>
        </c:ser>
        <c:dLbls>
          <c:showLegendKey val="0"/>
          <c:showVal val="0"/>
          <c:showCatName val="0"/>
          <c:showSerName val="0"/>
          <c:showPercent val="0"/>
          <c:showBubbleSize val="0"/>
        </c:dLbls>
        <c:gapWidth val="100"/>
        <c:overlap val="100"/>
        <c:axId val="404797072"/>
        <c:axId val="404799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2171</c:v>
                </c:pt>
                <c:pt idx="2">
                  <c:v>#N/A</c:v>
                </c:pt>
                <c:pt idx="3">
                  <c:v>#N/A</c:v>
                </c:pt>
                <c:pt idx="4">
                  <c:v>1495</c:v>
                </c:pt>
                <c:pt idx="5">
                  <c:v>#N/A</c:v>
                </c:pt>
                <c:pt idx="6">
                  <c:v>#N/A</c:v>
                </c:pt>
                <c:pt idx="7">
                  <c:v>764</c:v>
                </c:pt>
                <c:pt idx="8">
                  <c:v>#N/A</c:v>
                </c:pt>
                <c:pt idx="9">
                  <c:v>#N/A</c:v>
                </c:pt>
                <c:pt idx="10">
                  <c:v>769</c:v>
                </c:pt>
                <c:pt idx="11">
                  <c:v>#N/A</c:v>
                </c:pt>
                <c:pt idx="12">
                  <c:v>#N/A</c:v>
                </c:pt>
                <c:pt idx="13">
                  <c:v>1671</c:v>
                </c:pt>
                <c:pt idx="14">
                  <c:v>#N/A</c:v>
                </c:pt>
              </c:numCache>
            </c:numRef>
          </c:val>
          <c:smooth val="0"/>
          <c:extLst>
            <c:ext xmlns:c16="http://schemas.microsoft.com/office/drawing/2014/chart" uri="{C3380CC4-5D6E-409C-BE32-E72D297353CC}">
              <c16:uniqueId val="{0000000B-4D98-4EBF-AC0F-91145F9F1D68}"/>
            </c:ext>
          </c:extLst>
        </c:ser>
        <c:dLbls>
          <c:showLegendKey val="0"/>
          <c:showVal val="0"/>
          <c:showCatName val="0"/>
          <c:showSerName val="0"/>
          <c:showPercent val="0"/>
          <c:showBubbleSize val="0"/>
        </c:dLbls>
        <c:marker val="1"/>
        <c:smooth val="0"/>
        <c:axId val="404797072"/>
        <c:axId val="404799816"/>
      </c:lineChart>
      <c:catAx>
        <c:axId val="40479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799816"/>
        <c:crosses val="autoZero"/>
        <c:auto val="1"/>
        <c:lblAlgn val="ctr"/>
        <c:lblOffset val="100"/>
        <c:tickLblSkip val="1"/>
        <c:tickMarkSkip val="1"/>
        <c:noMultiLvlLbl val="0"/>
      </c:catAx>
      <c:valAx>
        <c:axId val="404799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79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5949</c:v>
                </c:pt>
                <c:pt idx="1">
                  <c:v>5539</c:v>
                </c:pt>
                <c:pt idx="2">
                  <c:v>4615</c:v>
                </c:pt>
              </c:numCache>
            </c:numRef>
          </c:val>
          <c:extLst>
            <c:ext xmlns:c16="http://schemas.microsoft.com/office/drawing/2014/chart" uri="{C3380CC4-5D6E-409C-BE32-E72D297353CC}">
              <c16:uniqueId val="{00000000-6108-4787-8FE3-F8EEDAB52D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943</c:v>
                </c:pt>
                <c:pt idx="1">
                  <c:v>944</c:v>
                </c:pt>
                <c:pt idx="2">
                  <c:v>945</c:v>
                </c:pt>
              </c:numCache>
            </c:numRef>
          </c:val>
          <c:extLst>
            <c:ext xmlns:c16="http://schemas.microsoft.com/office/drawing/2014/chart" uri="{C3380CC4-5D6E-409C-BE32-E72D297353CC}">
              <c16:uniqueId val="{00000001-6108-4787-8FE3-F8EEDAB52D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3297</c:v>
                </c:pt>
                <c:pt idx="1">
                  <c:v>3400</c:v>
                </c:pt>
                <c:pt idx="2">
                  <c:v>3448</c:v>
                </c:pt>
              </c:numCache>
            </c:numRef>
          </c:val>
          <c:extLst>
            <c:ext xmlns:c16="http://schemas.microsoft.com/office/drawing/2014/chart" uri="{C3380CC4-5D6E-409C-BE32-E72D297353CC}">
              <c16:uniqueId val="{00000002-6108-4787-8FE3-F8EEDAB52DC6}"/>
            </c:ext>
          </c:extLst>
        </c:ser>
        <c:dLbls>
          <c:showLegendKey val="0"/>
          <c:showVal val="0"/>
          <c:showCatName val="0"/>
          <c:showSerName val="0"/>
          <c:showPercent val="0"/>
          <c:showBubbleSize val="0"/>
        </c:dLbls>
        <c:gapWidth val="120"/>
        <c:overlap val="100"/>
        <c:axId val="404802168"/>
        <c:axId val="404802560"/>
      </c:barChart>
      <c:catAx>
        <c:axId val="40480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802560"/>
        <c:crosses val="autoZero"/>
        <c:auto val="1"/>
        <c:lblAlgn val="ctr"/>
        <c:lblOffset val="100"/>
        <c:tickLblSkip val="1"/>
        <c:tickMarkSkip val="1"/>
        <c:noMultiLvlLbl val="0"/>
      </c:catAx>
      <c:valAx>
        <c:axId val="404802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80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近年，建設事業債等の発行抑制を行っているとともに，交付税算入のある地方債を活用している。</a:t>
          </a:r>
        </a:p>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があるものの，消防庁舎整備事業，集会施設整備事業等に対し借り入れた市債の元利償還額等の影響により，実質公債費比率の分子は前年度と比較し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定時償還地方債のみであるため，利用していない。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公営企業債等繰入見込額は減少したものの，災害復旧事業債等の借入による地方債現在高の増加や，財政調整基金取崩しによる充当可能基金の減少などがあり，将来負担比率の分子は前年度と比較して</a:t>
          </a:r>
          <a:r>
            <a:rPr kumimoji="1" lang="en-US" altLang="ja-JP" sz="1400">
              <a:latin typeface="ＭＳ ゴシック" pitchFamily="49" charset="-128"/>
              <a:ea typeface="ＭＳ ゴシック" pitchFamily="49" charset="-128"/>
            </a:rPr>
            <a:t>902</a:t>
          </a:r>
          <a:r>
            <a:rPr kumimoji="1" lang="ja-JP" altLang="en-US" sz="1400">
              <a:latin typeface="ＭＳ ゴシック" pitchFamily="49" charset="-128"/>
              <a:ea typeface="ＭＳ ゴシック" pitchFamily="49" charset="-128"/>
            </a:rPr>
            <a:t>百万円増加している。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年度から始まった普通交付税の合併特例加算縮減の影響により，今後も基金への積み増しは見込みづらいため，事業の計画的な執行により地方債の借入を抑制し，公債費の適正化に努める。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・将来的な公共施設の整備のために公共施設整備基金へ積み立てたことなどにより，特定目的基金が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百万円増加したものの，財源不足に伴い財政調整基金を取崩したことで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・基金全体としては，債券購入等による運用益の確保を狙う。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えによる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１万円～５千万円程度取崩予定。また，基金運用益として毎年５百万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年度の西日本豪雨災害への対応に係る支出が多かった。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・普通交付税の合併算定替えによる特例加算が終了し，人口減少見込みによる市税の減少が見込まれることなどにより，歳入の財源不足に充てるため，今後も減少していく見込み。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億円程度を確保していくこととしている。そのため，行財政改革の取組等により，歳入の確保及び歳出の適正化に努める。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サテライトオフィスを含む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職員数の適正化に伴う人件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105591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0544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46990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60</xdr:row>
      <xdr:rowOff>156391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6755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80554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4001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54791</xdr:rowOff>
    </xdr:from>
    <xdr:to>
      <xdr:col>23</xdr:col>
      <xdr:colOff>184150</xdr:colOff>
      <xdr:row>61</xdr:row>
      <xdr:rowOff>156391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26868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の減少等により，前年度と比較して減少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拠点体制をとっていること，また，保育施設を全て直営で行っていることにより人件費が多いためである。</a:t>
          </a:r>
        </a:p>
        <a:p>
          <a:r>
            <a:rPr kumimoji="1" lang="ja-JP" altLang="en-US" sz="1300">
              <a:latin typeface="ＭＳ Ｐゴシック" panose="020B0600070205080204" pitchFamily="50" charset="-128"/>
              <a:ea typeface="ＭＳ Ｐゴシック" panose="020B0600070205080204" pitchFamily="50" charset="-128"/>
            </a:rPr>
            <a:t>　保育施設については，統廃合により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園に再編しており，段階的に職員数を減少させていくとともに，今後は，民間でも実施可能な部分については指定管理者制度などにより委託化を進め，コストの低減を図る。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33465</xdr:rowOff>
    </xdr:from>
    <xdr:to>
      <xdr:col>23</xdr:col>
      <xdr:colOff>133350</xdr:colOff>
      <xdr:row>83</xdr:row>
      <xdr:rowOff>78921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63815"/>
          <a:ext cx="838200" cy="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11888</xdr:rowOff>
    </xdr:from>
    <xdr:to>
      <xdr:col>19</xdr:col>
      <xdr:colOff>133350</xdr:colOff>
      <xdr:row>83</xdr:row>
      <xdr:rowOff>33465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42238"/>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11691</xdr:rowOff>
    </xdr:from>
    <xdr:to>
      <xdr:col>15</xdr:col>
      <xdr:colOff>82550</xdr:colOff>
      <xdr:row>83</xdr:row>
      <xdr:rowOff>11888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2041"/>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159179</xdr:rowOff>
    </xdr:from>
    <xdr:to>
      <xdr:col>11</xdr:col>
      <xdr:colOff>31750</xdr:colOff>
      <xdr:row>83</xdr:row>
      <xdr:rowOff>11691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8079"/>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28121</xdr:rowOff>
    </xdr:from>
    <xdr:to>
      <xdr:col>23</xdr:col>
      <xdr:colOff>184150</xdr:colOff>
      <xdr:row>83</xdr:row>
      <xdr:rowOff>129721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3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154115</xdr:rowOff>
    </xdr:from>
    <xdr:to>
      <xdr:col>19</xdr:col>
      <xdr:colOff>184150</xdr:colOff>
      <xdr:row>83</xdr:row>
      <xdr:rowOff>84265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69042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9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132538</xdr:rowOff>
    </xdr:from>
    <xdr:to>
      <xdr:col>15</xdr:col>
      <xdr:colOff>133350</xdr:colOff>
      <xdr:row>83</xdr:row>
      <xdr:rowOff>62688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47465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132341</xdr:rowOff>
    </xdr:from>
    <xdr:to>
      <xdr:col>11</xdr:col>
      <xdr:colOff>82550</xdr:colOff>
      <xdr:row>83</xdr:row>
      <xdr:rowOff>62491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47268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108379</xdr:rowOff>
    </xdr:from>
    <xdr:to>
      <xdr:col>7</xdr:col>
      <xdr:colOff>31750</xdr:colOff>
      <xdr:row>83</xdr:row>
      <xdr:rowOff>38529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23306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5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77611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133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10584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87</xdr:row>
      <xdr:rowOff>10584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597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115005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拠点体制をとっていること，また，保育施設を全て直営で行っていることにより，類似団体平均値を</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165765</xdr:rowOff>
    </xdr:from>
    <xdr:to>
      <xdr:col>81</xdr:col>
      <xdr:colOff>44450</xdr:colOff>
      <xdr:row>65</xdr:row>
      <xdr:rowOff>17296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3856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138188</xdr:rowOff>
    </xdr:from>
    <xdr:to>
      <xdr:col>77</xdr:col>
      <xdr:colOff>44450</xdr:colOff>
      <xdr:row>64</xdr:row>
      <xdr:rowOff>165765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1098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128996</xdr:rowOff>
    </xdr:from>
    <xdr:to>
      <xdr:col>72</xdr:col>
      <xdr:colOff>203200</xdr:colOff>
      <xdr:row>64</xdr:row>
      <xdr:rowOff>138188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1017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64</xdr:row>
      <xdr:rowOff>128996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137946</xdr:rowOff>
    </xdr:from>
    <xdr:to>
      <xdr:col>81</xdr:col>
      <xdr:colOff>95250</xdr:colOff>
      <xdr:row>65</xdr:row>
      <xdr:rowOff>68096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110023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114965</xdr:rowOff>
    </xdr:from>
    <xdr:to>
      <xdr:col>77</xdr:col>
      <xdr:colOff>95250</xdr:colOff>
      <xdr:row>65</xdr:row>
      <xdr:rowOff>45115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29892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7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87388</xdr:rowOff>
    </xdr:from>
    <xdr:to>
      <xdr:col>73</xdr:col>
      <xdr:colOff>44450</xdr:colOff>
      <xdr:row>65</xdr:row>
      <xdr:rowOff>17538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2315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78196</xdr:rowOff>
    </xdr:from>
    <xdr:to>
      <xdr:col>68</xdr:col>
      <xdr:colOff>203200</xdr:colOff>
      <xdr:row>65</xdr:row>
      <xdr:rowOff>8346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164573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ポイント下回っている。これは，普通交付税額の減少に伴う標準財政規模の減少が主な要因である。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年度に発生した西日本豪雨災害の影響により，元利償還金の増加が見込まれるものの，中長期的には事業の計画的な執行により地方債の発行を抑制し，公債費の適正化に努める。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133138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0131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131128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013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131128</xdr:rowOff>
    </xdr:from>
    <xdr:to>
      <xdr:col>72</xdr:col>
      <xdr:colOff>203200</xdr:colOff>
      <xdr:row>36</xdr:row>
      <xdr:rowOff>141182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157268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82338</xdr:rowOff>
    </xdr:from>
    <xdr:to>
      <xdr:col>81</xdr:col>
      <xdr:colOff>95250</xdr:colOff>
      <xdr:row>37</xdr:row>
      <xdr:rowOff>12488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98865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9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80328</xdr:rowOff>
    </xdr:from>
    <xdr:to>
      <xdr:col>73</xdr:col>
      <xdr:colOff>44450</xdr:colOff>
      <xdr:row>37</xdr:row>
      <xdr:rowOff>10478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20655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ポイントと大幅に増加したが，類似団体平均値を</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ポイント下回っている。これは，平成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年度に発生した西日本豪雨災害の影響による，市債現在高の増加及び財政調整基金取崩しによる充当可能基金の減少が影響している。</a:t>
          </a:r>
        </a:p>
        <a:p>
          <a:r>
            <a:rPr kumimoji="1" lang="ja-JP" altLang="en-US" sz="1300">
              <a:latin typeface="ＭＳ Ｐゴシック" panose="020B0600070205080204" pitchFamily="50" charset="-128"/>
              <a:ea typeface="ＭＳ Ｐゴシック" panose="020B0600070205080204" pitchFamily="50" charset="-128"/>
            </a:rPr>
            <a:t>　市債現在高については今後減少していくものの，人口減に伴う歳入不足により，財政調整基金の取崩しは今後も見込まれるため，将来の負担を軽減できるよう，財政健全化に努める。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12192</xdr:rowOff>
    </xdr:from>
    <xdr:to>
      <xdr:col>81</xdr:col>
      <xdr:colOff>44450</xdr:colOff>
      <xdr:row>14</xdr:row>
      <xdr:rowOff>64474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12492"/>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10986</xdr:rowOff>
    </xdr:from>
    <xdr:to>
      <xdr:col>77</xdr:col>
      <xdr:colOff>44450</xdr:colOff>
      <xdr:row>14</xdr:row>
      <xdr:rowOff>12192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4112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10986</xdr:rowOff>
    </xdr:from>
    <xdr:to>
      <xdr:col>72</xdr:col>
      <xdr:colOff>203200</xdr:colOff>
      <xdr:row>14</xdr:row>
      <xdr:rowOff>47583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11286"/>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47583</xdr:rowOff>
    </xdr:from>
    <xdr:to>
      <xdr:col>68</xdr:col>
      <xdr:colOff>152400</xdr:colOff>
      <xdr:row>14</xdr:row>
      <xdr:rowOff>76941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47883"/>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13674</xdr:rowOff>
    </xdr:from>
    <xdr:to>
      <xdr:col>81</xdr:col>
      <xdr:colOff>95250</xdr:colOff>
      <xdr:row>14</xdr:row>
      <xdr:rowOff>115274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106401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132842</xdr:rowOff>
    </xdr:from>
    <xdr:to>
      <xdr:col>77</xdr:col>
      <xdr:colOff>95250</xdr:colOff>
      <xdr:row>14</xdr:row>
      <xdr:rowOff>62992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73169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3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131636</xdr:rowOff>
    </xdr:from>
    <xdr:to>
      <xdr:col>73</xdr:col>
      <xdr:colOff>44450</xdr:colOff>
      <xdr:row>14</xdr:row>
      <xdr:rowOff>61786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71963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168233</xdr:rowOff>
    </xdr:from>
    <xdr:to>
      <xdr:col>68</xdr:col>
      <xdr:colOff>203200</xdr:colOff>
      <xdr:row>14</xdr:row>
      <xdr:rowOff>98383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108560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26141</xdr:rowOff>
    </xdr:from>
    <xdr:to>
      <xdr:col>64</xdr:col>
      <xdr:colOff>152400</xdr:colOff>
      <xdr:row>14</xdr:row>
      <xdr:rowOff>127741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137918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職員数の適正化により人件費の抑制を行っているが，類似団体と比べ職員数が多く，依然として類似団体平均値を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6.9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39</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8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102870</xdr:rowOff>
    </xdr:from>
    <xdr:to>
      <xdr:col>20</xdr:col>
      <xdr:colOff>38100</xdr:colOff>
      <xdr:row>40</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増加の主な要因は，備品購入費及び委託料の増加である。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47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477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19</xdr:row>
      <xdr:rowOff>42636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26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72571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4.1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生活保護費支給事業や児童扶養手当給付事業等が増加しており，扶助費全体の決算額として増加している。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32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　　</a:t>
          </a: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年度の西日本豪雨災害の影響や，公共施設再編整備事業等に伴う地方債発行の増加が見込まれるものの，事業の計画的執行により発行を抑制し，地方債現在高の削減及び公債費の抑制に努める。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73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14605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167005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44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143002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145936</xdr:rowOff>
    </xdr:from>
    <xdr:to>
      <xdr:col>29</xdr:col>
      <xdr:colOff>127000</xdr:colOff>
      <xdr:row>15</xdr:row>
      <xdr:rowOff>7391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3861"/>
          <a:ext cx="647700" cy="3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7391</xdr:rowOff>
    </xdr:from>
    <xdr:to>
      <xdr:col>26</xdr:col>
      <xdr:colOff>50800</xdr:colOff>
      <xdr:row>15</xdr:row>
      <xdr:rowOff>82588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6766"/>
          <a:ext cx="698500" cy="7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82588</xdr:rowOff>
    </xdr:from>
    <xdr:to>
      <xdr:col>22</xdr:col>
      <xdr:colOff>114300</xdr:colOff>
      <xdr:row>15</xdr:row>
      <xdr:rowOff>103137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1963"/>
          <a:ext cx="6985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103137</xdr:rowOff>
    </xdr:from>
    <xdr:to>
      <xdr:col>18</xdr:col>
      <xdr:colOff>177800</xdr:colOff>
      <xdr:row>15</xdr:row>
      <xdr:rowOff>151397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95136</xdr:rowOff>
    </xdr:from>
    <xdr:to>
      <xdr:col>29</xdr:col>
      <xdr:colOff>177800</xdr:colOff>
      <xdr:row>15</xdr:row>
      <xdr:rowOff>25286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3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111663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8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128041</xdr:rowOff>
    </xdr:from>
    <xdr:to>
      <xdr:col>26</xdr:col>
      <xdr:colOff>101600</xdr:colOff>
      <xdr:row>15</xdr:row>
      <xdr:rowOff>58191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68368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31788</xdr:rowOff>
    </xdr:from>
    <xdr:to>
      <xdr:col>22</xdr:col>
      <xdr:colOff>165100</xdr:colOff>
      <xdr:row>15</xdr:row>
      <xdr:rowOff>133388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143565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52337</xdr:rowOff>
    </xdr:from>
    <xdr:to>
      <xdr:col>19</xdr:col>
      <xdr:colOff>38100</xdr:colOff>
      <xdr:row>15</xdr:row>
      <xdr:rowOff>153937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164114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100597</xdr:rowOff>
    </xdr:from>
    <xdr:to>
      <xdr:col>15</xdr:col>
      <xdr:colOff>101600</xdr:colOff>
      <xdr:row>16</xdr:row>
      <xdr:rowOff>30747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40924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8951</xdr:rowOff>
    </xdr:from>
    <xdr:to>
      <xdr:col>29</xdr:col>
      <xdr:colOff>127000</xdr:colOff>
      <xdr:row>38</xdr:row>
      <xdr:rowOff>13279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6551"/>
          <a:ext cx="647700" cy="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13279</xdr:rowOff>
    </xdr:from>
    <xdr:to>
      <xdr:col>26</xdr:col>
      <xdr:colOff>50800</xdr:colOff>
      <xdr:row>38</xdr:row>
      <xdr:rowOff>20610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0879"/>
          <a:ext cx="6985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14815</xdr:rowOff>
    </xdr:from>
    <xdr:to>
      <xdr:col>22</xdr:col>
      <xdr:colOff>114300</xdr:colOff>
      <xdr:row>38</xdr:row>
      <xdr:rowOff>20610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2415"/>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9172</xdr:rowOff>
    </xdr:from>
    <xdr:to>
      <xdr:col>18</xdr:col>
      <xdr:colOff>177800</xdr:colOff>
      <xdr:row>38</xdr:row>
      <xdr:rowOff>14815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6772"/>
          <a:ext cx="698500" cy="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301051</xdr:rowOff>
    </xdr:from>
    <xdr:to>
      <xdr:col>29</xdr:col>
      <xdr:colOff>177800</xdr:colOff>
      <xdr:row>38</xdr:row>
      <xdr:rowOff>59751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273128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305379</xdr:rowOff>
    </xdr:from>
    <xdr:to>
      <xdr:col>26</xdr:col>
      <xdr:colOff>101600</xdr:colOff>
      <xdr:row>38</xdr:row>
      <xdr:rowOff>64079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48856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312710</xdr:rowOff>
    </xdr:from>
    <xdr:to>
      <xdr:col>22</xdr:col>
      <xdr:colOff>165100</xdr:colOff>
      <xdr:row>38</xdr:row>
      <xdr:rowOff>71410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56187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306915</xdr:rowOff>
    </xdr:from>
    <xdr:to>
      <xdr:col>19</xdr:col>
      <xdr:colOff>38100</xdr:colOff>
      <xdr:row>38</xdr:row>
      <xdr:rowOff>65615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50392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301272</xdr:rowOff>
    </xdr:from>
    <xdr:to>
      <xdr:col>15</xdr:col>
      <xdr:colOff>101600</xdr:colOff>
      <xdr:row>38</xdr:row>
      <xdr:rowOff>59972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44749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140484</xdr:rowOff>
    </xdr:from>
    <xdr:to>
      <xdr:col>24</xdr:col>
      <xdr:colOff>63500</xdr:colOff>
      <xdr:row>32</xdr:row>
      <xdr:rowOff>161613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26884"/>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161613</xdr:rowOff>
    </xdr:from>
    <xdr:to>
      <xdr:col>19</xdr:col>
      <xdr:colOff>177800</xdr:colOff>
      <xdr:row>33</xdr:row>
      <xdr:rowOff>36688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48013"/>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36688</xdr:rowOff>
    </xdr:from>
    <xdr:to>
      <xdr:col>15</xdr:col>
      <xdr:colOff>50800</xdr:colOff>
      <xdr:row>33</xdr:row>
      <xdr:rowOff>69716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94538"/>
          <a:ext cx="8890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69716</xdr:rowOff>
    </xdr:from>
    <xdr:to>
      <xdr:col>10</xdr:col>
      <xdr:colOff>114300</xdr:colOff>
      <xdr:row>33</xdr:row>
      <xdr:rowOff>109220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27566"/>
          <a:ext cx="8890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89684</xdr:rowOff>
    </xdr:from>
    <xdr:to>
      <xdr:col>24</xdr:col>
      <xdr:colOff>114300</xdr:colOff>
      <xdr:row>33</xdr:row>
      <xdr:rowOff>19834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112561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110813</xdr:rowOff>
    </xdr:from>
    <xdr:to>
      <xdr:col>20</xdr:col>
      <xdr:colOff>38100</xdr:colOff>
      <xdr:row>33</xdr:row>
      <xdr:rowOff>40963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57490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7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157338</xdr:rowOff>
    </xdr:from>
    <xdr:to>
      <xdr:col>15</xdr:col>
      <xdr:colOff>101600</xdr:colOff>
      <xdr:row>33</xdr:row>
      <xdr:rowOff>87488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104015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18916</xdr:rowOff>
    </xdr:from>
    <xdr:to>
      <xdr:col>10</xdr:col>
      <xdr:colOff>165100</xdr:colOff>
      <xdr:row>33</xdr:row>
      <xdr:rowOff>120516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137043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58420</xdr:rowOff>
    </xdr:from>
    <xdr:to>
      <xdr:col>6</xdr:col>
      <xdr:colOff>38100</xdr:colOff>
      <xdr:row>33</xdr:row>
      <xdr:rowOff>160020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5097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59818</xdr:rowOff>
    </xdr:from>
    <xdr:to>
      <xdr:col>24</xdr:col>
      <xdr:colOff>63500</xdr:colOff>
      <xdr:row>56</xdr:row>
      <xdr:rowOff>99640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61018"/>
          <a:ext cx="8382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99640</xdr:rowOff>
    </xdr:from>
    <xdr:to>
      <xdr:col>19</xdr:col>
      <xdr:colOff>177800</xdr:colOff>
      <xdr:row>56</xdr:row>
      <xdr:rowOff>109077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00840"/>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100829</xdr:rowOff>
    </xdr:from>
    <xdr:to>
      <xdr:col>15</xdr:col>
      <xdr:colOff>50800</xdr:colOff>
      <xdr:row>56</xdr:row>
      <xdr:rowOff>109077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0202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100829</xdr:rowOff>
    </xdr:from>
    <xdr:to>
      <xdr:col>10</xdr:col>
      <xdr:colOff>114300</xdr:colOff>
      <xdr:row>56</xdr:row>
      <xdr:rowOff>111185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202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9018</xdr:rowOff>
    </xdr:from>
    <xdr:to>
      <xdr:col>24</xdr:col>
      <xdr:colOff>114300</xdr:colOff>
      <xdr:row>56</xdr:row>
      <xdr:rowOff>110618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31895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48840</xdr:rowOff>
    </xdr:from>
    <xdr:to>
      <xdr:col>20</xdr:col>
      <xdr:colOff>38100</xdr:colOff>
      <xdr:row>56</xdr:row>
      <xdr:rowOff>150440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166967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58277</xdr:rowOff>
    </xdr:from>
    <xdr:to>
      <xdr:col>15</xdr:col>
      <xdr:colOff>101600</xdr:colOff>
      <xdr:row>56</xdr:row>
      <xdr:rowOff>159877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3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50029</xdr:rowOff>
    </xdr:from>
    <xdr:to>
      <xdr:col>10</xdr:col>
      <xdr:colOff>165100</xdr:colOff>
      <xdr:row>56</xdr:row>
      <xdr:rowOff>151629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168156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60385</xdr:rowOff>
    </xdr:from>
    <xdr:to>
      <xdr:col>6</xdr:col>
      <xdr:colOff>38100</xdr:colOff>
      <xdr:row>56</xdr:row>
      <xdr:rowOff>161985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7062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91534</xdr:rowOff>
    </xdr:from>
    <xdr:to>
      <xdr:col>24</xdr:col>
      <xdr:colOff>63500</xdr:colOff>
      <xdr:row>77</xdr:row>
      <xdr:rowOff>92677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931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69703</xdr:rowOff>
    </xdr:from>
    <xdr:to>
      <xdr:col>19</xdr:col>
      <xdr:colOff>177800</xdr:colOff>
      <xdr:row>77</xdr:row>
      <xdr:rowOff>91534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71353"/>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69703</xdr:rowOff>
    </xdr:from>
    <xdr:to>
      <xdr:col>15</xdr:col>
      <xdr:colOff>50800</xdr:colOff>
      <xdr:row>77</xdr:row>
      <xdr:rowOff>69977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7135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69977</xdr:rowOff>
    </xdr:from>
    <xdr:to>
      <xdr:col>10</xdr:col>
      <xdr:colOff>114300</xdr:colOff>
      <xdr:row>77</xdr:row>
      <xdr:rowOff>70022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7162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41877</xdr:rowOff>
    </xdr:from>
    <xdr:to>
      <xdr:col>24</xdr:col>
      <xdr:colOff>114300</xdr:colOff>
      <xdr:row>77</xdr:row>
      <xdr:rowOff>143477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64754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40734</xdr:rowOff>
    </xdr:from>
    <xdr:to>
      <xdr:col>20</xdr:col>
      <xdr:colOff>38100</xdr:colOff>
      <xdr:row>77</xdr:row>
      <xdr:rowOff>142334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158861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1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18903</xdr:rowOff>
    </xdr:from>
    <xdr:to>
      <xdr:col>15</xdr:col>
      <xdr:colOff>101600</xdr:colOff>
      <xdr:row>77</xdr:row>
      <xdr:rowOff>120503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137030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19177</xdr:rowOff>
    </xdr:from>
    <xdr:to>
      <xdr:col>10</xdr:col>
      <xdr:colOff>165100</xdr:colOff>
      <xdr:row>77</xdr:row>
      <xdr:rowOff>120777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137304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19222</xdr:rowOff>
    </xdr:from>
    <xdr:to>
      <xdr:col>6</xdr:col>
      <xdr:colOff>38100</xdr:colOff>
      <xdr:row>77</xdr:row>
      <xdr:rowOff>120822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137349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85637</xdr:rowOff>
    </xdr:from>
    <xdr:to>
      <xdr:col>24</xdr:col>
      <xdr:colOff>63500</xdr:colOff>
      <xdr:row>98</xdr:row>
      <xdr:rowOff>137795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7737"/>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73749</xdr:rowOff>
    </xdr:from>
    <xdr:to>
      <xdr:col>19</xdr:col>
      <xdr:colOff>177800</xdr:colOff>
      <xdr:row>98</xdr:row>
      <xdr:rowOff>137795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584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45301</xdr:rowOff>
    </xdr:from>
    <xdr:to>
      <xdr:col>15</xdr:col>
      <xdr:colOff>50800</xdr:colOff>
      <xdr:row>98</xdr:row>
      <xdr:rowOff>73749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47401"/>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45301</xdr:rowOff>
    </xdr:from>
    <xdr:to>
      <xdr:col>10</xdr:col>
      <xdr:colOff>114300</xdr:colOff>
      <xdr:row>98</xdr:row>
      <xdr:rowOff>121729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34837</xdr:rowOff>
    </xdr:from>
    <xdr:to>
      <xdr:col>24</xdr:col>
      <xdr:colOff>114300</xdr:colOff>
      <xdr:row>98</xdr:row>
      <xdr:rowOff>136437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13264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86995</xdr:rowOff>
    </xdr:from>
    <xdr:to>
      <xdr:col>20</xdr:col>
      <xdr:colOff>38100</xdr:colOff>
      <xdr:row>99</xdr:row>
      <xdr:rowOff>17145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22949</xdr:rowOff>
    </xdr:from>
    <xdr:to>
      <xdr:col>15</xdr:col>
      <xdr:colOff>101600</xdr:colOff>
      <xdr:row>98</xdr:row>
      <xdr:rowOff>124549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115676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165951</xdr:rowOff>
    </xdr:from>
    <xdr:to>
      <xdr:col>10</xdr:col>
      <xdr:colOff>165100</xdr:colOff>
      <xdr:row>98</xdr:row>
      <xdr:rowOff>96101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87228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70929</xdr:rowOff>
    </xdr:from>
    <xdr:to>
      <xdr:col>6</xdr:col>
      <xdr:colOff>38100</xdr:colOff>
      <xdr:row>99</xdr:row>
      <xdr:rowOff>1079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163656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116371</xdr:rowOff>
    </xdr:from>
    <xdr:to>
      <xdr:col>55</xdr:col>
      <xdr:colOff>0</xdr:colOff>
      <xdr:row>35</xdr:row>
      <xdr:rowOff>125413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17121"/>
          <a:ext cx="8382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125413</xdr:rowOff>
    </xdr:from>
    <xdr:to>
      <xdr:col>50</xdr:col>
      <xdr:colOff>114300</xdr:colOff>
      <xdr:row>35</xdr:row>
      <xdr:rowOff>156422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26163"/>
          <a:ext cx="889000" cy="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156422</xdr:rowOff>
    </xdr:from>
    <xdr:to>
      <xdr:col>45</xdr:col>
      <xdr:colOff>177800</xdr:colOff>
      <xdr:row>36</xdr:row>
      <xdr:rowOff>10918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5717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2283</xdr:rowOff>
    </xdr:from>
    <xdr:to>
      <xdr:col>41</xdr:col>
      <xdr:colOff>50800</xdr:colOff>
      <xdr:row>36</xdr:row>
      <xdr:rowOff>10918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74483"/>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65571</xdr:rowOff>
    </xdr:from>
    <xdr:to>
      <xdr:col>55</xdr:col>
      <xdr:colOff>50800</xdr:colOff>
      <xdr:row>35</xdr:row>
      <xdr:rowOff>167171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43998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74613</xdr:rowOff>
    </xdr:from>
    <xdr:to>
      <xdr:col>50</xdr:col>
      <xdr:colOff>165100</xdr:colOff>
      <xdr:row>36</xdr:row>
      <xdr:rowOff>4763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21290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105622</xdr:rowOff>
    </xdr:from>
    <xdr:to>
      <xdr:col>46</xdr:col>
      <xdr:colOff>38100</xdr:colOff>
      <xdr:row>36</xdr:row>
      <xdr:rowOff>35772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26899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131568</xdr:rowOff>
    </xdr:from>
    <xdr:to>
      <xdr:col>41</xdr:col>
      <xdr:colOff>101600</xdr:colOff>
      <xdr:row>36</xdr:row>
      <xdr:rowOff>61718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52845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122933</xdr:rowOff>
    </xdr:from>
    <xdr:to>
      <xdr:col>36</xdr:col>
      <xdr:colOff>165100</xdr:colOff>
      <xdr:row>36</xdr:row>
      <xdr:rowOff>53083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69610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15794</xdr:rowOff>
    </xdr:from>
    <xdr:to>
      <xdr:col>55</xdr:col>
      <xdr:colOff>0</xdr:colOff>
      <xdr:row>56</xdr:row>
      <xdr:rowOff>115519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45544"/>
          <a:ext cx="8382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144994</xdr:rowOff>
    </xdr:from>
    <xdr:to>
      <xdr:col>50</xdr:col>
      <xdr:colOff>114300</xdr:colOff>
      <xdr:row>56</xdr:row>
      <xdr:rowOff>115519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574744"/>
          <a:ext cx="8890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144994</xdr:rowOff>
    </xdr:from>
    <xdr:to>
      <xdr:col>45</xdr:col>
      <xdr:colOff>177800</xdr:colOff>
      <xdr:row>56</xdr:row>
      <xdr:rowOff>45265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74744"/>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45265</xdr:rowOff>
    </xdr:from>
    <xdr:to>
      <xdr:col>41</xdr:col>
      <xdr:colOff>50800</xdr:colOff>
      <xdr:row>57</xdr:row>
      <xdr:rowOff>10102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136444</xdr:rowOff>
    </xdr:from>
    <xdr:to>
      <xdr:col>55</xdr:col>
      <xdr:colOff>50800</xdr:colOff>
      <xdr:row>55</xdr:row>
      <xdr:rowOff>66594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159321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64719</xdr:rowOff>
    </xdr:from>
    <xdr:to>
      <xdr:col>50</xdr:col>
      <xdr:colOff>165100</xdr:colOff>
      <xdr:row>56</xdr:row>
      <xdr:rowOff>166319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157446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94194</xdr:rowOff>
    </xdr:from>
    <xdr:to>
      <xdr:col>46</xdr:col>
      <xdr:colOff>38100</xdr:colOff>
      <xdr:row>56</xdr:row>
      <xdr:rowOff>24344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40871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165915</xdr:rowOff>
    </xdr:from>
    <xdr:to>
      <xdr:col>41</xdr:col>
      <xdr:colOff>101600</xdr:colOff>
      <xdr:row>56</xdr:row>
      <xdr:rowOff>96065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112592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130752</xdr:rowOff>
    </xdr:from>
    <xdr:to>
      <xdr:col>36</xdr:col>
      <xdr:colOff>165100</xdr:colOff>
      <xdr:row>57</xdr:row>
      <xdr:rowOff>60902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36616</xdr:rowOff>
    </xdr:from>
    <xdr:to>
      <xdr:col>55</xdr:col>
      <xdr:colOff>0</xdr:colOff>
      <xdr:row>79</xdr:row>
      <xdr:rowOff>39131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5811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151442</xdr:rowOff>
    </xdr:from>
    <xdr:to>
      <xdr:col>50</xdr:col>
      <xdr:colOff>114300</xdr:colOff>
      <xdr:row>79</xdr:row>
      <xdr:rowOff>36616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353092"/>
          <a:ext cx="889000" cy="2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151442</xdr:rowOff>
    </xdr:from>
    <xdr:to>
      <xdr:col>45</xdr:col>
      <xdr:colOff>177800</xdr:colOff>
      <xdr:row>78</xdr:row>
      <xdr:rowOff>167582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353092"/>
          <a:ext cx="889000" cy="1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84714</xdr:rowOff>
    </xdr:from>
    <xdr:to>
      <xdr:col>41</xdr:col>
      <xdr:colOff>50800</xdr:colOff>
      <xdr:row>78</xdr:row>
      <xdr:rowOff>167582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86364"/>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159781</xdr:rowOff>
    </xdr:from>
    <xdr:to>
      <xdr:col>55</xdr:col>
      <xdr:colOff>50800</xdr:colOff>
      <xdr:row>79</xdr:row>
      <xdr:rowOff>89931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74708</xdr:rowOff>
    </xdr:from>
    <xdr:ext cx="378565"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4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157266</xdr:rowOff>
    </xdr:from>
    <xdr:to>
      <xdr:col>50</xdr:col>
      <xdr:colOff>165100</xdr:colOff>
      <xdr:row>79</xdr:row>
      <xdr:rowOff>87416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5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78543</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6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100642</xdr:rowOff>
    </xdr:from>
    <xdr:to>
      <xdr:col>46</xdr:col>
      <xdr:colOff>38100</xdr:colOff>
      <xdr:row>78</xdr:row>
      <xdr:rowOff>30792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116782</xdr:rowOff>
    </xdr:from>
    <xdr:to>
      <xdr:col>41</xdr:col>
      <xdr:colOff>101600</xdr:colOff>
      <xdr:row>79</xdr:row>
      <xdr:rowOff>46932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38059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33914</xdr:rowOff>
    </xdr:from>
    <xdr:to>
      <xdr:col>36</xdr:col>
      <xdr:colOff>165100</xdr:colOff>
      <xdr:row>77</xdr:row>
      <xdr:rowOff>135514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126641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69269</xdr:rowOff>
    </xdr:from>
    <xdr:to>
      <xdr:col>55</xdr:col>
      <xdr:colOff>0</xdr:colOff>
      <xdr:row>96</xdr:row>
      <xdr:rowOff>11204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014119"/>
          <a:ext cx="838200" cy="4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11204</xdr:rowOff>
    </xdr:from>
    <xdr:to>
      <xdr:col>50</xdr:col>
      <xdr:colOff>114300</xdr:colOff>
      <xdr:row>96</xdr:row>
      <xdr:rowOff>36449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70404"/>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124613</xdr:rowOff>
    </xdr:from>
    <xdr:to>
      <xdr:col>45</xdr:col>
      <xdr:colOff>177800</xdr:colOff>
      <xdr:row>96</xdr:row>
      <xdr:rowOff>36449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412363"/>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124613</xdr:rowOff>
    </xdr:from>
    <xdr:to>
      <xdr:col>41</xdr:col>
      <xdr:colOff>50800</xdr:colOff>
      <xdr:row>98</xdr:row>
      <xdr:rowOff>138953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412363"/>
          <a:ext cx="889000" cy="5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18469</xdr:rowOff>
    </xdr:from>
    <xdr:to>
      <xdr:col>55</xdr:col>
      <xdr:colOff>50800</xdr:colOff>
      <xdr:row>93</xdr:row>
      <xdr:rowOff>120069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9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41346</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81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131854</xdr:rowOff>
    </xdr:from>
    <xdr:to>
      <xdr:col>50</xdr:col>
      <xdr:colOff>165100</xdr:colOff>
      <xdr:row>96</xdr:row>
      <xdr:rowOff>62004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78531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157099</xdr:rowOff>
    </xdr:from>
    <xdr:to>
      <xdr:col>46</xdr:col>
      <xdr:colOff>38100</xdr:colOff>
      <xdr:row>96</xdr:row>
      <xdr:rowOff>87249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4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103776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73813</xdr:rowOff>
    </xdr:from>
    <xdr:to>
      <xdr:col>41</xdr:col>
      <xdr:colOff>101600</xdr:colOff>
      <xdr:row>96</xdr:row>
      <xdr:rowOff>3963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20490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88153</xdr:rowOff>
    </xdr:from>
    <xdr:to>
      <xdr:col>36</xdr:col>
      <xdr:colOff>165100</xdr:colOff>
      <xdr:row>99</xdr:row>
      <xdr:rowOff>18303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110798</xdr:rowOff>
    </xdr:from>
    <xdr:to>
      <xdr:col>85</xdr:col>
      <xdr:colOff>127000</xdr:colOff>
      <xdr:row>36</xdr:row>
      <xdr:rowOff>114293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5768648"/>
          <a:ext cx="838200" cy="5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114293</xdr:rowOff>
    </xdr:from>
    <xdr:to>
      <xdr:col>81</xdr:col>
      <xdr:colOff>50800</xdr:colOff>
      <xdr:row>39</xdr:row>
      <xdr:rowOff>86289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286493"/>
          <a:ext cx="889000" cy="4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55085</xdr:rowOff>
    </xdr:from>
    <xdr:to>
      <xdr:col>76</xdr:col>
      <xdr:colOff>114300</xdr:colOff>
      <xdr:row>39</xdr:row>
      <xdr:rowOff>86289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70185"/>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55085</xdr:rowOff>
    </xdr:from>
    <xdr:to>
      <xdr:col>71</xdr:col>
      <xdr:colOff>177800</xdr:colOff>
      <xdr:row>39</xdr:row>
      <xdr:rowOff>85391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70185"/>
          <a:ext cx="889000" cy="2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59998</xdr:rowOff>
    </xdr:from>
    <xdr:to>
      <xdr:col>85</xdr:col>
      <xdr:colOff>177800</xdr:colOff>
      <xdr:row>33</xdr:row>
      <xdr:rowOff>161598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82875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5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63493</xdr:rowOff>
    </xdr:from>
    <xdr:to>
      <xdr:col>81</xdr:col>
      <xdr:colOff>101600</xdr:colOff>
      <xdr:row>36</xdr:row>
      <xdr:rowOff>165093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10170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35489</xdr:rowOff>
    </xdr:from>
    <xdr:to>
      <xdr:col>76</xdr:col>
      <xdr:colOff>165100</xdr:colOff>
      <xdr:row>39</xdr:row>
      <xdr:rowOff>137089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128216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1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4285</xdr:rowOff>
    </xdr:from>
    <xdr:to>
      <xdr:col>72</xdr:col>
      <xdr:colOff>38100</xdr:colOff>
      <xdr:row>38</xdr:row>
      <xdr:rowOff>105885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122412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34591</xdr:rowOff>
    </xdr:from>
    <xdr:to>
      <xdr:col>67</xdr:col>
      <xdr:colOff>101600</xdr:colOff>
      <xdr:row>39</xdr:row>
      <xdr:rowOff>136191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127318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167289</xdr:rowOff>
    </xdr:from>
    <xdr:to>
      <xdr:col>85</xdr:col>
      <xdr:colOff>127000</xdr:colOff>
      <xdr:row>77</xdr:row>
      <xdr:rowOff>171270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8939"/>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171270</xdr:rowOff>
    </xdr:from>
    <xdr:to>
      <xdr:col>81</xdr:col>
      <xdr:colOff>50800</xdr:colOff>
      <xdr:row>78</xdr:row>
      <xdr:rowOff>10593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72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10593</xdr:rowOff>
    </xdr:from>
    <xdr:to>
      <xdr:col>76</xdr:col>
      <xdr:colOff>114300</xdr:colOff>
      <xdr:row>78</xdr:row>
      <xdr:rowOff>23695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83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22986</xdr:rowOff>
    </xdr:from>
    <xdr:to>
      <xdr:col>71</xdr:col>
      <xdr:colOff>177800</xdr:colOff>
      <xdr:row>78</xdr:row>
      <xdr:rowOff>23695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9608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116489</xdr:rowOff>
    </xdr:from>
    <xdr:to>
      <xdr:col>85</xdr:col>
      <xdr:colOff>177800</xdr:colOff>
      <xdr:row>78</xdr:row>
      <xdr:rowOff>46639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139366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120470</xdr:rowOff>
    </xdr:from>
    <xdr:to>
      <xdr:col>81</xdr:col>
      <xdr:colOff>101600</xdr:colOff>
      <xdr:row>78</xdr:row>
      <xdr:rowOff>50620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67147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131243</xdr:rowOff>
    </xdr:from>
    <xdr:to>
      <xdr:col>76</xdr:col>
      <xdr:colOff>165100</xdr:colOff>
      <xdr:row>78</xdr:row>
      <xdr:rowOff>61393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77920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144345</xdr:rowOff>
    </xdr:from>
    <xdr:to>
      <xdr:col>72</xdr:col>
      <xdr:colOff>38100</xdr:colOff>
      <xdr:row>78</xdr:row>
      <xdr:rowOff>74495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91022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143636</xdr:rowOff>
    </xdr:from>
    <xdr:to>
      <xdr:col>67</xdr:col>
      <xdr:colOff>101600</xdr:colOff>
      <xdr:row>78</xdr:row>
      <xdr:rowOff>73786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90313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86550</xdr:rowOff>
    </xdr:from>
    <xdr:to>
      <xdr:col>85</xdr:col>
      <xdr:colOff>127000</xdr:colOff>
      <xdr:row>98</xdr:row>
      <xdr:rowOff>112319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88650"/>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83657</xdr:rowOff>
    </xdr:from>
    <xdr:to>
      <xdr:col>81</xdr:col>
      <xdr:colOff>50800</xdr:colOff>
      <xdr:row>98</xdr:row>
      <xdr:rowOff>86550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85757"/>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69245</xdr:rowOff>
    </xdr:from>
    <xdr:to>
      <xdr:col>76</xdr:col>
      <xdr:colOff>114300</xdr:colOff>
      <xdr:row>98</xdr:row>
      <xdr:rowOff>83657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71345"/>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10491</xdr:rowOff>
    </xdr:from>
    <xdr:to>
      <xdr:col>71</xdr:col>
      <xdr:colOff>177800</xdr:colOff>
      <xdr:row>98</xdr:row>
      <xdr:rowOff>69245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12591"/>
          <a:ext cx="889000" cy="5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61519</xdr:rowOff>
    </xdr:from>
    <xdr:to>
      <xdr:col>85</xdr:col>
      <xdr:colOff>177800</xdr:colOff>
      <xdr:row>98</xdr:row>
      <xdr:rowOff>163119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147896</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35750</xdr:rowOff>
    </xdr:from>
    <xdr:to>
      <xdr:col>81</xdr:col>
      <xdr:colOff>101600</xdr:colOff>
      <xdr:row>98</xdr:row>
      <xdr:rowOff>137350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128477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32857</xdr:rowOff>
    </xdr:from>
    <xdr:to>
      <xdr:col>76</xdr:col>
      <xdr:colOff>165100</xdr:colOff>
      <xdr:row>98</xdr:row>
      <xdr:rowOff>134457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18445</xdr:rowOff>
    </xdr:from>
    <xdr:to>
      <xdr:col>72</xdr:col>
      <xdr:colOff>38100</xdr:colOff>
      <xdr:row>98</xdr:row>
      <xdr:rowOff>120045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111172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131141</xdr:rowOff>
    </xdr:from>
    <xdr:to>
      <xdr:col>67</xdr:col>
      <xdr:colOff>101600</xdr:colOff>
      <xdr:row>98</xdr:row>
      <xdr:rowOff>61291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77818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75790</xdr:rowOff>
    </xdr:from>
    <xdr:to>
      <xdr:col>116</xdr:col>
      <xdr:colOff>63500</xdr:colOff>
      <xdr:row>59</xdr:row>
      <xdr:rowOff>13447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19890"/>
          <a:ext cx="838200" cy="10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75790</xdr:rowOff>
    </xdr:from>
    <xdr:to>
      <xdr:col>111</xdr:col>
      <xdr:colOff>177800</xdr:colOff>
      <xdr:row>58</xdr:row>
      <xdr:rowOff>80493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19890"/>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80493</xdr:rowOff>
    </xdr:from>
    <xdr:to>
      <xdr:col>107</xdr:col>
      <xdr:colOff>50800</xdr:colOff>
      <xdr:row>58</xdr:row>
      <xdr:rowOff>84444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24593"/>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84444</xdr:rowOff>
    </xdr:from>
    <xdr:to>
      <xdr:col>102</xdr:col>
      <xdr:colOff>114300</xdr:colOff>
      <xdr:row>58</xdr:row>
      <xdr:rowOff>88494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28544"/>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134097</xdr:rowOff>
    </xdr:from>
    <xdr:to>
      <xdr:col>116</xdr:col>
      <xdr:colOff>114300</xdr:colOff>
      <xdr:row>59</xdr:row>
      <xdr:rowOff>64247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49024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9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24990</xdr:rowOff>
    </xdr:from>
    <xdr:to>
      <xdr:col>112</xdr:col>
      <xdr:colOff>38100</xdr:colOff>
      <xdr:row>58</xdr:row>
      <xdr:rowOff>126590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143117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4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29693</xdr:rowOff>
    </xdr:from>
    <xdr:to>
      <xdr:col>107</xdr:col>
      <xdr:colOff>101600</xdr:colOff>
      <xdr:row>58</xdr:row>
      <xdr:rowOff>131293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147820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4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33644</xdr:rowOff>
    </xdr:from>
    <xdr:to>
      <xdr:col>102</xdr:col>
      <xdr:colOff>165100</xdr:colOff>
      <xdr:row>58</xdr:row>
      <xdr:rowOff>135244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126371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7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37694</xdr:rowOff>
    </xdr:from>
    <xdr:to>
      <xdr:col>98</xdr:col>
      <xdr:colOff>38100</xdr:colOff>
      <xdr:row>58</xdr:row>
      <xdr:rowOff>139294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130421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7031</xdr:rowOff>
    </xdr:from>
    <xdr:to>
      <xdr:col>116</xdr:col>
      <xdr:colOff>63500</xdr:colOff>
      <xdr:row>75</xdr:row>
      <xdr:rowOff>71234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65781"/>
          <a:ext cx="838200" cy="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71234</xdr:rowOff>
    </xdr:from>
    <xdr:to>
      <xdr:col>111</xdr:col>
      <xdr:colOff>177800</xdr:colOff>
      <xdr:row>75</xdr:row>
      <xdr:rowOff>149399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29984"/>
          <a:ext cx="889000" cy="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60506</xdr:rowOff>
    </xdr:from>
    <xdr:to>
      <xdr:col>107</xdr:col>
      <xdr:colOff>50800</xdr:colOff>
      <xdr:row>75</xdr:row>
      <xdr:rowOff>149399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19256"/>
          <a:ext cx="8890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46709</xdr:rowOff>
    </xdr:from>
    <xdr:to>
      <xdr:col>102</xdr:col>
      <xdr:colOff>114300</xdr:colOff>
      <xdr:row>75</xdr:row>
      <xdr:rowOff>60506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127681</xdr:rowOff>
    </xdr:from>
    <xdr:to>
      <xdr:col>116</xdr:col>
      <xdr:colOff>114300</xdr:colOff>
      <xdr:row>75</xdr:row>
      <xdr:rowOff>57831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150558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20434</xdr:rowOff>
    </xdr:from>
    <xdr:to>
      <xdr:col>112</xdr:col>
      <xdr:colOff>38100</xdr:colOff>
      <xdr:row>75</xdr:row>
      <xdr:rowOff>122034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138561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98599</xdr:rowOff>
    </xdr:from>
    <xdr:to>
      <xdr:col>107</xdr:col>
      <xdr:colOff>101600</xdr:colOff>
      <xdr:row>76</xdr:row>
      <xdr:rowOff>28749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9706</xdr:rowOff>
    </xdr:from>
    <xdr:to>
      <xdr:col>102</xdr:col>
      <xdr:colOff>165100</xdr:colOff>
      <xdr:row>75</xdr:row>
      <xdr:rowOff>111306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127833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167359</xdr:rowOff>
    </xdr:from>
    <xdr:to>
      <xdr:col>98</xdr:col>
      <xdr:colOff>38100</xdr:colOff>
      <xdr:row>75</xdr:row>
      <xdr:rowOff>97509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114036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136,428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1,941</a:t>
          </a:r>
          <a:r>
            <a:rPr kumimoji="1" lang="ja-JP" altLang="en-US" sz="1300">
              <a:latin typeface="ＭＳ Ｐゴシック" panose="020B0600070205080204" pitchFamily="50" charset="-128"/>
              <a:ea typeface="ＭＳ Ｐゴシック" panose="020B0600070205080204" pitchFamily="50" charset="-128"/>
            </a:rPr>
            <a:t>円）：人件費は減少しているものの，人口減少が大きく（▲</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人），一人当たり人件費は増加している。また，地形的な制約により消防業務を本部・出張所の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拠点体制をとっていることなどから，類似団体，全国平均を大きく上回っている。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70,257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4,107</a:t>
          </a:r>
          <a:r>
            <a:rPr kumimoji="1" lang="ja-JP" altLang="en-US" sz="1300">
              <a:latin typeface="ＭＳ Ｐゴシック" panose="020B0600070205080204" pitchFamily="50" charset="-128"/>
              <a:ea typeface="ＭＳ Ｐゴシック" panose="020B0600070205080204" pitchFamily="50" charset="-128"/>
            </a:rPr>
            <a:t>円）：生活保護費支給事業や児童扶養手当給付事業等が増加しており，扶助費全体の決算額として増加している。なお，類似団体，全国平均は大きく下回っている。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139,601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59,312</a:t>
          </a:r>
          <a:r>
            <a:rPr kumimoji="1" lang="ja-JP" altLang="en-US" sz="1300">
              <a:latin typeface="ＭＳ Ｐゴシック" panose="020B0600070205080204" pitchFamily="50" charset="-128"/>
              <a:ea typeface="ＭＳ Ｐゴシック" panose="020B0600070205080204" pitchFamily="50" charset="-128"/>
            </a:rPr>
            <a:t>円）：消防庁舎整備事業や集会施設整備事業等により，前年度と比較して大幅に増加している。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62,270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31,714</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年度に発生した西日本豪雨災害による公共土木施設等の復旧事業が本格化したことに伴い，大幅に増加となっている。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84,052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1,219</a:t>
          </a:r>
          <a:r>
            <a:rPr kumimoji="1" lang="ja-JP" altLang="en-US" sz="1300">
              <a:latin typeface="ＭＳ Ｐゴシック" panose="020B0600070205080204" pitchFamily="50" charset="-128"/>
              <a:ea typeface="ＭＳ Ｐゴシック" panose="020B0600070205080204" pitchFamily="50" charset="-128"/>
            </a:rPr>
            <a:t>円）：公債費は微減しているものの，人口減少が大きく，一人当たり公債費は増加している。同様に，人口減少率が類似団体と比較して高いため，一人当たりのコストは類似団体，全国平均を上回っている。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127698</xdr:rowOff>
    </xdr:from>
    <xdr:to>
      <xdr:col>24</xdr:col>
      <xdr:colOff>63500</xdr:colOff>
      <xdr:row>33</xdr:row>
      <xdr:rowOff>1778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14098"/>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1778</xdr:rowOff>
    </xdr:from>
    <xdr:to>
      <xdr:col>19</xdr:col>
      <xdr:colOff>177800</xdr:colOff>
      <xdr:row>33</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9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55309</xdr:rowOff>
    </xdr:from>
    <xdr:to>
      <xdr:col>15</xdr:col>
      <xdr:colOff>50800</xdr:colOff>
      <xdr:row>33</xdr:row>
      <xdr:rowOff>84074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13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18923</xdr:rowOff>
    </xdr:from>
    <xdr:to>
      <xdr:col>10</xdr:col>
      <xdr:colOff>114300</xdr:colOff>
      <xdr:row>33</xdr:row>
      <xdr:rowOff>55309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76898</xdr:rowOff>
    </xdr:from>
    <xdr:to>
      <xdr:col>24</xdr:col>
      <xdr:colOff>114300</xdr:colOff>
      <xdr:row>33</xdr:row>
      <xdr:rowOff>7048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99775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122428</xdr:rowOff>
    </xdr:from>
    <xdr:to>
      <xdr:col>20</xdr:col>
      <xdr:colOff>38100</xdr:colOff>
      <xdr:row>33</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69105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33274</xdr:rowOff>
    </xdr:from>
    <xdr:to>
      <xdr:col>15</xdr:col>
      <xdr:colOff>101600</xdr:colOff>
      <xdr:row>33</xdr:row>
      <xdr:rowOff>134874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151401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4509</xdr:rowOff>
    </xdr:from>
    <xdr:to>
      <xdr:col>10</xdr:col>
      <xdr:colOff>165100</xdr:colOff>
      <xdr:row>33</xdr:row>
      <xdr:rowOff>106109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139573</xdr:rowOff>
    </xdr:from>
    <xdr:to>
      <xdr:col>6</xdr:col>
      <xdr:colOff>38100</xdr:colOff>
      <xdr:row>33</xdr:row>
      <xdr:rowOff>69723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86250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64837</xdr:rowOff>
    </xdr:from>
    <xdr:to>
      <xdr:col>24</xdr:col>
      <xdr:colOff>63500</xdr:colOff>
      <xdr:row>57</xdr:row>
      <xdr:rowOff>83076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7487"/>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64285</xdr:rowOff>
    </xdr:from>
    <xdr:to>
      <xdr:col>19</xdr:col>
      <xdr:colOff>177800</xdr:colOff>
      <xdr:row>57</xdr:row>
      <xdr:rowOff>83076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6935"/>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28835</xdr:rowOff>
    </xdr:from>
    <xdr:to>
      <xdr:col>15</xdr:col>
      <xdr:colOff>50800</xdr:colOff>
      <xdr:row>57</xdr:row>
      <xdr:rowOff>64285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01485"/>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28835</xdr:rowOff>
    </xdr:from>
    <xdr:to>
      <xdr:col>10</xdr:col>
      <xdr:colOff>114300</xdr:colOff>
      <xdr:row>57</xdr:row>
      <xdr:rowOff>61355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1485"/>
          <a:ext cx="889000" cy="3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14037</xdr:rowOff>
    </xdr:from>
    <xdr:to>
      <xdr:col>24</xdr:col>
      <xdr:colOff>114300</xdr:colOff>
      <xdr:row>57</xdr:row>
      <xdr:rowOff>115637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32276</xdr:rowOff>
    </xdr:from>
    <xdr:to>
      <xdr:col>20</xdr:col>
      <xdr:colOff>38100</xdr:colOff>
      <xdr:row>57</xdr:row>
      <xdr:rowOff>133876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150403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13485</xdr:rowOff>
    </xdr:from>
    <xdr:to>
      <xdr:col>15</xdr:col>
      <xdr:colOff>101600</xdr:colOff>
      <xdr:row>57</xdr:row>
      <xdr:rowOff>115085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131612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149485</xdr:rowOff>
    </xdr:from>
    <xdr:to>
      <xdr:col>10</xdr:col>
      <xdr:colOff>165100</xdr:colOff>
      <xdr:row>57</xdr:row>
      <xdr:rowOff>79635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96162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2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10555</xdr:rowOff>
    </xdr:from>
    <xdr:to>
      <xdr:col>6</xdr:col>
      <xdr:colOff>38100</xdr:colOff>
      <xdr:row>57</xdr:row>
      <xdr:rowOff>112155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128682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5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38057</xdr:rowOff>
    </xdr:from>
    <xdr:to>
      <xdr:col>24</xdr:col>
      <xdr:colOff>63500</xdr:colOff>
      <xdr:row>75</xdr:row>
      <xdr:rowOff>88593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6807"/>
          <a:ext cx="838200" cy="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107124</xdr:rowOff>
    </xdr:from>
    <xdr:to>
      <xdr:col>19</xdr:col>
      <xdr:colOff>177800</xdr:colOff>
      <xdr:row>75</xdr:row>
      <xdr:rowOff>38057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94424"/>
          <a:ext cx="889000" cy="10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107124</xdr:rowOff>
    </xdr:from>
    <xdr:to>
      <xdr:col>15</xdr:col>
      <xdr:colOff>50800</xdr:colOff>
      <xdr:row>75</xdr:row>
      <xdr:rowOff>63721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94424"/>
          <a:ext cx="8890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63721</xdr:rowOff>
    </xdr:from>
    <xdr:to>
      <xdr:col>10</xdr:col>
      <xdr:colOff>114300</xdr:colOff>
      <xdr:row>76</xdr:row>
      <xdr:rowOff>82969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37793</xdr:rowOff>
    </xdr:from>
    <xdr:to>
      <xdr:col>24</xdr:col>
      <xdr:colOff>114300</xdr:colOff>
      <xdr:row>75</xdr:row>
      <xdr:rowOff>139393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158707</xdr:rowOff>
    </xdr:from>
    <xdr:to>
      <xdr:col>20</xdr:col>
      <xdr:colOff>38100</xdr:colOff>
      <xdr:row>75</xdr:row>
      <xdr:rowOff>88857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105384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56324</xdr:rowOff>
    </xdr:from>
    <xdr:to>
      <xdr:col>15</xdr:col>
      <xdr:colOff>101600</xdr:colOff>
      <xdr:row>74</xdr:row>
      <xdr:rowOff>157924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1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12921</xdr:rowOff>
    </xdr:from>
    <xdr:to>
      <xdr:col>10</xdr:col>
      <xdr:colOff>165100</xdr:colOff>
      <xdr:row>75</xdr:row>
      <xdr:rowOff>114521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131048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32169</xdr:rowOff>
    </xdr:from>
    <xdr:to>
      <xdr:col>6</xdr:col>
      <xdr:colOff>38100</xdr:colOff>
      <xdr:row>76</xdr:row>
      <xdr:rowOff>133769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124896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170951</xdr:rowOff>
    </xdr:from>
    <xdr:to>
      <xdr:col>24</xdr:col>
      <xdr:colOff>63500</xdr:colOff>
      <xdr:row>98</xdr:row>
      <xdr:rowOff>558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01601"/>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162750</xdr:rowOff>
    </xdr:from>
    <xdr:to>
      <xdr:col>19</xdr:col>
      <xdr:colOff>177800</xdr:colOff>
      <xdr:row>97</xdr:row>
      <xdr:rowOff>170951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93400"/>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151416</xdr:rowOff>
    </xdr:from>
    <xdr:to>
      <xdr:col>15</xdr:col>
      <xdr:colOff>50800</xdr:colOff>
      <xdr:row>97</xdr:row>
      <xdr:rowOff>162750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82066"/>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146538</xdr:rowOff>
    </xdr:from>
    <xdr:to>
      <xdr:col>10</xdr:col>
      <xdr:colOff>114300</xdr:colOff>
      <xdr:row>97</xdr:row>
      <xdr:rowOff>151416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77188"/>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121208</xdr:rowOff>
    </xdr:from>
    <xdr:to>
      <xdr:col>24</xdr:col>
      <xdr:colOff>114300</xdr:colOff>
      <xdr:row>98</xdr:row>
      <xdr:rowOff>51358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36135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120151</xdr:rowOff>
    </xdr:from>
    <xdr:to>
      <xdr:col>20</xdr:col>
      <xdr:colOff>38100</xdr:colOff>
      <xdr:row>98</xdr:row>
      <xdr:rowOff>50301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41428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111950</xdr:rowOff>
    </xdr:from>
    <xdr:to>
      <xdr:col>15</xdr:col>
      <xdr:colOff>101600</xdr:colOff>
      <xdr:row>98</xdr:row>
      <xdr:rowOff>42100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33227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100616</xdr:rowOff>
    </xdr:from>
    <xdr:to>
      <xdr:col>10</xdr:col>
      <xdr:colOff>165100</xdr:colOff>
      <xdr:row>98</xdr:row>
      <xdr:rowOff>30766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95738</xdr:rowOff>
    </xdr:from>
    <xdr:to>
      <xdr:col>6</xdr:col>
      <xdr:colOff>38100</xdr:colOff>
      <xdr:row>98</xdr:row>
      <xdr:rowOff>25888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17015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128923</xdr:rowOff>
    </xdr:from>
    <xdr:to>
      <xdr:col>55</xdr:col>
      <xdr:colOff>0</xdr:colOff>
      <xdr:row>38</xdr:row>
      <xdr:rowOff>85162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472573"/>
          <a:ext cx="8382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44668</xdr:rowOff>
    </xdr:from>
    <xdr:to>
      <xdr:col>50</xdr:col>
      <xdr:colOff>114300</xdr:colOff>
      <xdr:row>37</xdr:row>
      <xdr:rowOff>128923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88318"/>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44668</xdr:rowOff>
    </xdr:from>
    <xdr:to>
      <xdr:col>45</xdr:col>
      <xdr:colOff>177800</xdr:colOff>
      <xdr:row>37</xdr:row>
      <xdr:rowOff>71446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3883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132842</xdr:rowOff>
    </xdr:from>
    <xdr:to>
      <xdr:col>41</xdr:col>
      <xdr:colOff>50800</xdr:colOff>
      <xdr:row>37</xdr:row>
      <xdr:rowOff>71446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34362</xdr:rowOff>
    </xdr:from>
    <xdr:to>
      <xdr:col>55</xdr:col>
      <xdr:colOff>50800</xdr:colOff>
      <xdr:row>38</xdr:row>
      <xdr:rowOff>135962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12789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27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78123</xdr:rowOff>
    </xdr:from>
    <xdr:to>
      <xdr:col>50</xdr:col>
      <xdr:colOff>165100</xdr:colOff>
      <xdr:row>38</xdr:row>
      <xdr:rowOff>8273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24800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1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165318</xdr:rowOff>
    </xdr:from>
    <xdr:to>
      <xdr:col>46</xdr:col>
      <xdr:colOff>38100</xdr:colOff>
      <xdr:row>37</xdr:row>
      <xdr:rowOff>95468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111995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20646</xdr:rowOff>
    </xdr:from>
    <xdr:to>
      <xdr:col>41</xdr:col>
      <xdr:colOff>101600</xdr:colOff>
      <xdr:row>37</xdr:row>
      <xdr:rowOff>122246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138773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82042</xdr:rowOff>
    </xdr:from>
    <xdr:to>
      <xdr:col>36</xdr:col>
      <xdr:colOff>165100</xdr:colOff>
      <xdr:row>37</xdr:row>
      <xdr:rowOff>12192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28719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29464</xdr:rowOff>
    </xdr:from>
    <xdr:to>
      <xdr:col>55</xdr:col>
      <xdr:colOff>0</xdr:colOff>
      <xdr:row>57</xdr:row>
      <xdr:rowOff>69583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802114"/>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29464</xdr:rowOff>
    </xdr:from>
    <xdr:to>
      <xdr:col>50</xdr:col>
      <xdr:colOff>114300</xdr:colOff>
      <xdr:row>57</xdr:row>
      <xdr:rowOff>39281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802114"/>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161989</xdr:rowOff>
    </xdr:from>
    <xdr:to>
      <xdr:col>45</xdr:col>
      <xdr:colOff>177800</xdr:colOff>
      <xdr:row>57</xdr:row>
      <xdr:rowOff>39281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76318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161989</xdr:rowOff>
    </xdr:from>
    <xdr:to>
      <xdr:col>41</xdr:col>
      <xdr:colOff>50800</xdr:colOff>
      <xdr:row>57</xdr:row>
      <xdr:rowOff>8725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763189"/>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18783</xdr:rowOff>
    </xdr:from>
    <xdr:to>
      <xdr:col>55</xdr:col>
      <xdr:colOff>50800</xdr:colOff>
      <xdr:row>57</xdr:row>
      <xdr:rowOff>120383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168660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150114</xdr:rowOff>
    </xdr:from>
    <xdr:to>
      <xdr:col>50</xdr:col>
      <xdr:colOff>165100</xdr:colOff>
      <xdr:row>57</xdr:row>
      <xdr:rowOff>80264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71391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159931</xdr:rowOff>
    </xdr:from>
    <xdr:to>
      <xdr:col>46</xdr:col>
      <xdr:colOff>38100</xdr:colOff>
      <xdr:row>57</xdr:row>
      <xdr:rowOff>90081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81208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111189</xdr:rowOff>
    </xdr:from>
    <xdr:to>
      <xdr:col>41</xdr:col>
      <xdr:colOff>101600</xdr:colOff>
      <xdr:row>57</xdr:row>
      <xdr:rowOff>41339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32466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129375</xdr:rowOff>
    </xdr:from>
    <xdr:to>
      <xdr:col>36</xdr:col>
      <xdr:colOff>165100</xdr:colOff>
      <xdr:row>57</xdr:row>
      <xdr:rowOff>59525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50652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112092</xdr:rowOff>
    </xdr:from>
    <xdr:to>
      <xdr:col>55</xdr:col>
      <xdr:colOff>0</xdr:colOff>
      <xdr:row>78</xdr:row>
      <xdr:rowOff>148548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85192"/>
          <a:ext cx="838200" cy="3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140576</xdr:rowOff>
    </xdr:from>
    <xdr:to>
      <xdr:col>50</xdr:col>
      <xdr:colOff>114300</xdr:colOff>
      <xdr:row>78</xdr:row>
      <xdr:rowOff>148548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3676"/>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140576</xdr:rowOff>
    </xdr:from>
    <xdr:to>
      <xdr:col>45</xdr:col>
      <xdr:colOff>177800</xdr:colOff>
      <xdr:row>78</xdr:row>
      <xdr:rowOff>151068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3676"/>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145529</xdr:rowOff>
    </xdr:from>
    <xdr:to>
      <xdr:col>41</xdr:col>
      <xdr:colOff>50800</xdr:colOff>
      <xdr:row>78</xdr:row>
      <xdr:rowOff>151068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61292</xdr:rowOff>
    </xdr:from>
    <xdr:to>
      <xdr:col>55</xdr:col>
      <xdr:colOff>50800</xdr:colOff>
      <xdr:row>78</xdr:row>
      <xdr:rowOff>162892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97748</xdr:rowOff>
    </xdr:from>
    <xdr:to>
      <xdr:col>50</xdr:col>
      <xdr:colOff>165100</xdr:colOff>
      <xdr:row>79</xdr:row>
      <xdr:rowOff>27898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19025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6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89776</xdr:rowOff>
    </xdr:from>
    <xdr:to>
      <xdr:col>46</xdr:col>
      <xdr:colOff>38100</xdr:colOff>
      <xdr:row>79</xdr:row>
      <xdr:rowOff>19926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11053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100268</xdr:rowOff>
    </xdr:from>
    <xdr:to>
      <xdr:col>41</xdr:col>
      <xdr:colOff>101600</xdr:colOff>
      <xdr:row>79</xdr:row>
      <xdr:rowOff>30418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21545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94729</xdr:rowOff>
    </xdr:from>
    <xdr:to>
      <xdr:col>36</xdr:col>
      <xdr:colOff>165100</xdr:colOff>
      <xdr:row>79</xdr:row>
      <xdr:rowOff>24879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16006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127984</xdr:rowOff>
    </xdr:from>
    <xdr:to>
      <xdr:col>55</xdr:col>
      <xdr:colOff>0</xdr:colOff>
      <xdr:row>95</xdr:row>
      <xdr:rowOff>171047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415734"/>
          <a:ext cx="838200" cy="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149340</xdr:rowOff>
    </xdr:from>
    <xdr:to>
      <xdr:col>50</xdr:col>
      <xdr:colOff>114300</xdr:colOff>
      <xdr:row>95</xdr:row>
      <xdr:rowOff>171047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437090"/>
          <a:ext cx="889000" cy="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149340</xdr:rowOff>
    </xdr:from>
    <xdr:to>
      <xdr:col>45</xdr:col>
      <xdr:colOff>177800</xdr:colOff>
      <xdr:row>96</xdr:row>
      <xdr:rowOff>12446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437090"/>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133823</xdr:rowOff>
    </xdr:from>
    <xdr:to>
      <xdr:col>41</xdr:col>
      <xdr:colOff>50800</xdr:colOff>
      <xdr:row>96</xdr:row>
      <xdr:rowOff>12446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421573"/>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77184</xdr:rowOff>
    </xdr:from>
    <xdr:to>
      <xdr:col>55</xdr:col>
      <xdr:colOff>50800</xdr:colOff>
      <xdr:row>96</xdr:row>
      <xdr:rowOff>7334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100061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2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120247</xdr:rowOff>
    </xdr:from>
    <xdr:to>
      <xdr:col>50</xdr:col>
      <xdr:colOff>165100</xdr:colOff>
      <xdr:row>96</xdr:row>
      <xdr:rowOff>50397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66924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1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98540</xdr:rowOff>
    </xdr:from>
    <xdr:to>
      <xdr:col>46</xdr:col>
      <xdr:colOff>38100</xdr:colOff>
      <xdr:row>96</xdr:row>
      <xdr:rowOff>28690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3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45217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1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133096</xdr:rowOff>
    </xdr:from>
    <xdr:to>
      <xdr:col>41</xdr:col>
      <xdr:colOff>101600</xdr:colOff>
      <xdr:row>96</xdr:row>
      <xdr:rowOff>63246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83023</xdr:rowOff>
    </xdr:from>
    <xdr:to>
      <xdr:col>36</xdr:col>
      <xdr:colOff>165100</xdr:colOff>
      <xdr:row>96</xdr:row>
      <xdr:rowOff>13173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3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29700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1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138176</xdr:rowOff>
    </xdr:from>
    <xdr:to>
      <xdr:col>85</xdr:col>
      <xdr:colOff>127000</xdr:colOff>
      <xdr:row>34</xdr:row>
      <xdr:rowOff>121431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110226"/>
          <a:ext cx="838200" cy="84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121431</xdr:rowOff>
    </xdr:from>
    <xdr:to>
      <xdr:col>81</xdr:col>
      <xdr:colOff>50800</xdr:colOff>
      <xdr:row>35</xdr:row>
      <xdr:rowOff>29725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950731"/>
          <a:ext cx="8890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29725</xdr:rowOff>
    </xdr:from>
    <xdr:to>
      <xdr:col>76</xdr:col>
      <xdr:colOff>114300</xdr:colOff>
      <xdr:row>36</xdr:row>
      <xdr:rowOff>78378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30475"/>
          <a:ext cx="889000" cy="2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6636</xdr:rowOff>
    </xdr:from>
    <xdr:to>
      <xdr:col>71</xdr:col>
      <xdr:colOff>177800</xdr:colOff>
      <xdr:row>36</xdr:row>
      <xdr:rowOff>78378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17883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87376</xdr:rowOff>
    </xdr:from>
    <xdr:to>
      <xdr:col>85</xdr:col>
      <xdr:colOff>177800</xdr:colOff>
      <xdr:row>30</xdr:row>
      <xdr:rowOff>17526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0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40403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0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70631</xdr:rowOff>
    </xdr:from>
    <xdr:to>
      <xdr:col>81</xdr:col>
      <xdr:colOff>101600</xdr:colOff>
      <xdr:row>35</xdr:row>
      <xdr:rowOff>781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17308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6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150375</xdr:rowOff>
    </xdr:from>
    <xdr:to>
      <xdr:col>76</xdr:col>
      <xdr:colOff>165100</xdr:colOff>
      <xdr:row>35</xdr:row>
      <xdr:rowOff>80525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97052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27578</xdr:rowOff>
    </xdr:from>
    <xdr:to>
      <xdr:col>72</xdr:col>
      <xdr:colOff>38100</xdr:colOff>
      <xdr:row>36</xdr:row>
      <xdr:rowOff>129178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145705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127286</xdr:rowOff>
    </xdr:from>
    <xdr:to>
      <xdr:col>67</xdr:col>
      <xdr:colOff>101600</xdr:colOff>
      <xdr:row>36</xdr:row>
      <xdr:rowOff>57436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73963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98407</xdr:rowOff>
    </xdr:from>
    <xdr:to>
      <xdr:col>85</xdr:col>
      <xdr:colOff>127000</xdr:colOff>
      <xdr:row>57</xdr:row>
      <xdr:rowOff>87084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99607"/>
          <a:ext cx="838200" cy="16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66167</xdr:rowOff>
    </xdr:from>
    <xdr:to>
      <xdr:col>81</xdr:col>
      <xdr:colOff>50800</xdr:colOff>
      <xdr:row>57</xdr:row>
      <xdr:rowOff>87084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83881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15448</xdr:rowOff>
    </xdr:from>
    <xdr:to>
      <xdr:col>76</xdr:col>
      <xdr:colOff>114300</xdr:colOff>
      <xdr:row>57</xdr:row>
      <xdr:rowOff>66167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88098"/>
          <a:ext cx="8890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15448</xdr:rowOff>
    </xdr:from>
    <xdr:to>
      <xdr:col>71</xdr:col>
      <xdr:colOff>177800</xdr:colOff>
      <xdr:row>57</xdr:row>
      <xdr:rowOff>28715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47607</xdr:rowOff>
    </xdr:from>
    <xdr:to>
      <xdr:col>85</xdr:col>
      <xdr:colOff>177800</xdr:colOff>
      <xdr:row>56</xdr:row>
      <xdr:rowOff>149207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26034</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36284</xdr:rowOff>
    </xdr:from>
    <xdr:to>
      <xdr:col>81</xdr:col>
      <xdr:colOff>101600</xdr:colOff>
      <xdr:row>57</xdr:row>
      <xdr:rowOff>137884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129011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15367</xdr:rowOff>
    </xdr:from>
    <xdr:to>
      <xdr:col>76</xdr:col>
      <xdr:colOff>165100</xdr:colOff>
      <xdr:row>57</xdr:row>
      <xdr:rowOff>116967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108094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136098</xdr:rowOff>
    </xdr:from>
    <xdr:to>
      <xdr:col>72</xdr:col>
      <xdr:colOff>38100</xdr:colOff>
      <xdr:row>57</xdr:row>
      <xdr:rowOff>66248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57375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149365</xdr:rowOff>
    </xdr:from>
    <xdr:to>
      <xdr:col>67</xdr:col>
      <xdr:colOff>101600</xdr:colOff>
      <xdr:row>57</xdr:row>
      <xdr:rowOff>79515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70642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110799</xdr:rowOff>
    </xdr:from>
    <xdr:to>
      <xdr:col>85</xdr:col>
      <xdr:colOff>127000</xdr:colOff>
      <xdr:row>76</xdr:row>
      <xdr:rowOff>114292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2626649"/>
          <a:ext cx="838200" cy="5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114292</xdr:rowOff>
    </xdr:from>
    <xdr:to>
      <xdr:col>81</xdr:col>
      <xdr:colOff>50800</xdr:colOff>
      <xdr:row>79</xdr:row>
      <xdr:rowOff>86289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144492"/>
          <a:ext cx="889000" cy="4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55085</xdr:rowOff>
    </xdr:from>
    <xdr:to>
      <xdr:col>76</xdr:col>
      <xdr:colOff>114300</xdr:colOff>
      <xdr:row>79</xdr:row>
      <xdr:rowOff>86289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428185"/>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55085</xdr:rowOff>
    </xdr:from>
    <xdr:to>
      <xdr:col>71</xdr:col>
      <xdr:colOff>177800</xdr:colOff>
      <xdr:row>79</xdr:row>
      <xdr:rowOff>85392</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428185"/>
          <a:ext cx="889000" cy="20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59999</xdr:rowOff>
    </xdr:from>
    <xdr:to>
      <xdr:col>85</xdr:col>
      <xdr:colOff>177800</xdr:colOff>
      <xdr:row>73</xdr:row>
      <xdr:rowOff>161599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25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82876</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24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63492</xdr:rowOff>
    </xdr:from>
    <xdr:to>
      <xdr:col>81</xdr:col>
      <xdr:colOff>101600</xdr:colOff>
      <xdr:row>76</xdr:row>
      <xdr:rowOff>165092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10170</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8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35489</xdr:rowOff>
    </xdr:from>
    <xdr:to>
      <xdr:col>76</xdr:col>
      <xdr:colOff>165100</xdr:colOff>
      <xdr:row>79</xdr:row>
      <xdr:rowOff>137089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128216</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4285</xdr:rowOff>
    </xdr:from>
    <xdr:to>
      <xdr:col>72</xdr:col>
      <xdr:colOff>38100</xdr:colOff>
      <xdr:row>78</xdr:row>
      <xdr:rowOff>105885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3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122412</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1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34592</xdr:rowOff>
    </xdr:from>
    <xdr:to>
      <xdr:col>67</xdr:col>
      <xdr:colOff>101600</xdr:colOff>
      <xdr:row>79</xdr:row>
      <xdr:rowOff>136192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127319</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167289</xdr:rowOff>
    </xdr:from>
    <xdr:to>
      <xdr:col>85</xdr:col>
      <xdr:colOff>127000</xdr:colOff>
      <xdr:row>97</xdr:row>
      <xdr:rowOff>171270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97939"/>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171270</xdr:rowOff>
    </xdr:from>
    <xdr:to>
      <xdr:col>81</xdr:col>
      <xdr:colOff>50800</xdr:colOff>
      <xdr:row>98</xdr:row>
      <xdr:rowOff>10593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01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10593</xdr:rowOff>
    </xdr:from>
    <xdr:to>
      <xdr:col>76</xdr:col>
      <xdr:colOff>114300</xdr:colOff>
      <xdr:row>98</xdr:row>
      <xdr:rowOff>23695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12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22986</xdr:rowOff>
    </xdr:from>
    <xdr:to>
      <xdr:col>71</xdr:col>
      <xdr:colOff>177800</xdr:colOff>
      <xdr:row>98</xdr:row>
      <xdr:rowOff>23695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82508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116489</xdr:rowOff>
    </xdr:from>
    <xdr:to>
      <xdr:col>85</xdr:col>
      <xdr:colOff>177800</xdr:colOff>
      <xdr:row>98</xdr:row>
      <xdr:rowOff>46639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139366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120470</xdr:rowOff>
    </xdr:from>
    <xdr:to>
      <xdr:col>81</xdr:col>
      <xdr:colOff>101600</xdr:colOff>
      <xdr:row>98</xdr:row>
      <xdr:rowOff>50620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67147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131243</xdr:rowOff>
    </xdr:from>
    <xdr:to>
      <xdr:col>76</xdr:col>
      <xdr:colOff>165100</xdr:colOff>
      <xdr:row>98</xdr:row>
      <xdr:rowOff>61393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77920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144345</xdr:rowOff>
    </xdr:from>
    <xdr:to>
      <xdr:col>72</xdr:col>
      <xdr:colOff>38100</xdr:colOff>
      <xdr:row>98</xdr:row>
      <xdr:rowOff>74495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91022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143636</xdr:rowOff>
    </xdr:from>
    <xdr:to>
      <xdr:col>67</xdr:col>
      <xdr:colOff>101600</xdr:colOff>
      <xdr:row>98</xdr:row>
      <xdr:rowOff>73786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90313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104648</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6619748"/>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77216</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59231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13225</xdr:rowOff>
    </xdr:from>
    <xdr:ext cx="378565"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356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26416</xdr:rowOff>
    </xdr:from>
    <xdr:to>
      <xdr:col>98</xdr:col>
      <xdr:colOff>38100</xdr:colOff>
      <xdr:row>38</xdr:row>
      <xdr:rowOff>128016</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144543</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7017"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115,424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5,585</a:t>
          </a:r>
          <a:r>
            <a:rPr kumimoji="1" lang="ja-JP" altLang="en-US" sz="1300">
              <a:latin typeface="ＭＳ Ｐゴシック" panose="020B0600070205080204" pitchFamily="50" charset="-128"/>
              <a:ea typeface="ＭＳ Ｐゴシック" panose="020B0600070205080204" pitchFamily="50" charset="-128"/>
            </a:rPr>
            <a:t>円）：人件費や補助費等は減少しているものの，公共施設再編整備事業の普通建設事業費が増加している。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184,207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6,632</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％を占めていて一番高額な費目となっている。減少した主な要因は，子育て支援施設整備事業の終了により，普通建設事業費が減少したためである。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73,230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4,521</a:t>
          </a:r>
          <a:r>
            <a:rPr kumimoji="1" lang="ja-JP" altLang="en-US" sz="1300">
              <a:latin typeface="ＭＳ Ｐゴシック" panose="020B0600070205080204" pitchFamily="50" charset="-128"/>
              <a:ea typeface="ＭＳ Ｐゴシック" panose="020B0600070205080204" pitchFamily="50" charset="-128"/>
            </a:rPr>
            <a:t>円）：増加した主な要因は，港湾維持管理事業の普通建設事業費や，下水道事業に対する補助費が増加したためである。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85,080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44,121</a:t>
          </a:r>
          <a:r>
            <a:rPr kumimoji="1" lang="ja-JP" altLang="en-US" sz="1300">
              <a:latin typeface="ＭＳ Ｐゴシック" panose="020B0600070205080204" pitchFamily="50" charset="-128"/>
              <a:ea typeface="ＭＳ Ｐゴシック" panose="020B0600070205080204" pitchFamily="50" charset="-128"/>
            </a:rPr>
            <a:t>円）：増加した主な要因は，消防庁舎整備事業の普通建設事業費が増加したためであり，類似団体平均を大きく上回っている。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60,419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21,014</a:t>
          </a:r>
          <a:r>
            <a:rPr kumimoji="1" lang="ja-JP" altLang="en-US" sz="1300">
              <a:latin typeface="ＭＳ Ｐゴシック" panose="020B0600070205080204" pitchFamily="50" charset="-128"/>
              <a:ea typeface="ＭＳ Ｐゴシック" panose="020B0600070205080204" pitchFamily="50" charset="-128"/>
            </a:rPr>
            <a:t>円）：増加した主な要因は，小学校施設整備事業の普通建設事業費が大幅に増加したためであり，類似団体平均は下回っている。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62,270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31,714</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年度に発生した西日本豪雨災害による公共土木施設等の復旧事業が本格化したことに伴い，大幅に増加となっている。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実質収支額については，普通交付税の減少の影響もあり，前年度と比べて減少しているが，財政調整基金の繰入等により，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百万円の黒字となっている。</a:t>
          </a:r>
        </a:p>
        <a:p>
          <a:r>
            <a:rPr kumimoji="1" lang="ja-JP" altLang="en-US" sz="1400">
              <a:latin typeface="ＭＳ ゴシック" pitchFamily="49" charset="-128"/>
              <a:ea typeface="ＭＳ ゴシック" pitchFamily="49" charset="-128"/>
            </a:rPr>
            <a:t> 財政調整基金は，災害に伴う一般財源の不足による取崩しのため，</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億円の減少となった。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実質単年度収支は，昨年度より大幅に減少しており，</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億円の赤字となっている。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連結実質収支は，一般会計等が約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億円，水道事業会計が約</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億円，下水道事業会計が約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憶円の黒字となっている等，全会計で約</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億円の黒字となっている。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7" zeroHeight="1" x14ac:dyDescent="0.3"/>
  <cols>
    <col min="1" max="11" width="2.1171875" style="188" customWidth="1"/>
    <col min="12" max="12" width="2.234375" style="188" customWidth="1"/>
    <col min="13" max="17" width="2.3515625" style="188" customWidth="1"/>
    <col min="18" max="119" width="2.1171875" style="188" customWidth="1"/>
    <col min="120" max="16384" width="0" style="188" hidden="1"/>
  </cols>
  <sheetData>
    <row r="1" spans="1:119" ht="33" customHeight="1" x14ac:dyDescent="0.3">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3.35" thickBot="1" x14ac:dyDescent="0.3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3">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17648161</v>
      </c>
      <c r="BO4" s="393"/>
      <c r="BP4" s="393"/>
      <c r="BQ4" s="393"/>
      <c r="BR4" s="393"/>
      <c r="BS4" s="393"/>
      <c r="BT4" s="393"/>
      <c r="BU4" s="394"/>
      <c r="BV4" s="392">
        <v>15581539</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1</v>
      </c>
      <c r="DC4" s="399"/>
      <c r="DD4" s="399"/>
      <c r="DE4" s="399"/>
      <c r="DF4" s="399"/>
      <c r="DG4" s="399"/>
      <c r="DH4" s="399"/>
      <c r="DI4" s="400"/>
      <c r="DJ4" s="186"/>
      <c r="DK4" s="186"/>
      <c r="DL4" s="186"/>
      <c r="DM4" s="186"/>
      <c r="DN4" s="186"/>
      <c r="DO4" s="186"/>
    </row>
    <row r="5" spans="1:119" ht="18.75" customHeight="1" x14ac:dyDescent="0.3">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17083165</v>
      </c>
      <c r="BO5" s="430"/>
      <c r="BP5" s="430"/>
      <c r="BQ5" s="430"/>
      <c r="BR5" s="430"/>
      <c r="BS5" s="430"/>
      <c r="BT5" s="430"/>
      <c r="BU5" s="431"/>
      <c r="BV5" s="429">
        <v>15074928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98.3</v>
      </c>
      <c r="CU5" s="427"/>
      <c r="CV5" s="427"/>
      <c r="CW5" s="427"/>
      <c r="CX5" s="427"/>
      <c r="CY5" s="427"/>
      <c r="CZ5" s="427"/>
      <c r="DA5" s="428"/>
      <c r="DB5" s="426">
        <v>96.6</v>
      </c>
      <c r="DC5" s="427"/>
      <c r="DD5" s="427"/>
      <c r="DE5" s="427"/>
      <c r="DF5" s="427"/>
      <c r="DG5" s="427"/>
      <c r="DH5" s="427"/>
      <c r="DI5" s="428"/>
      <c r="DJ5" s="186"/>
      <c r="DK5" s="186"/>
      <c r="DL5" s="186"/>
      <c r="DM5" s="186"/>
      <c r="DN5" s="186"/>
      <c r="DO5" s="186"/>
    </row>
    <row r="6" spans="1:119" ht="18.75" customHeight="1" x14ac:dyDescent="0.3">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564996</v>
      </c>
      <c r="BO6" s="430"/>
      <c r="BP6" s="430"/>
      <c r="BQ6" s="430"/>
      <c r="BR6" s="430"/>
      <c r="BS6" s="430"/>
      <c r="BT6" s="430"/>
      <c r="BU6" s="431"/>
      <c r="BV6" s="429">
        <v>506611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101.4</v>
      </c>
      <c r="CU6" s="467"/>
      <c r="CV6" s="467"/>
      <c r="CW6" s="467"/>
      <c r="CX6" s="467"/>
      <c r="CY6" s="467"/>
      <c r="CZ6" s="467"/>
      <c r="DA6" s="468"/>
      <c r="DB6" s="466">
        <v>100.8</v>
      </c>
      <c r="DC6" s="467"/>
      <c r="DD6" s="467"/>
      <c r="DE6" s="467"/>
      <c r="DF6" s="467"/>
      <c r="DG6" s="467"/>
      <c r="DH6" s="467"/>
      <c r="DI6" s="468"/>
      <c r="DJ6" s="186"/>
      <c r="DK6" s="186"/>
      <c r="DL6" s="186"/>
      <c r="DM6" s="186"/>
      <c r="DN6" s="186"/>
      <c r="DO6" s="186"/>
    </row>
    <row r="7" spans="1:119" ht="18.75" customHeight="1" x14ac:dyDescent="0.3">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510188</v>
      </c>
      <c r="BO7" s="430"/>
      <c r="BP7" s="430"/>
      <c r="BQ7" s="430"/>
      <c r="BR7" s="430"/>
      <c r="BS7" s="430"/>
      <c r="BT7" s="430"/>
      <c r="BU7" s="431"/>
      <c r="BV7" s="429">
        <v>411415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8903640</v>
      </c>
      <c r="CU7" s="430"/>
      <c r="CV7" s="430"/>
      <c r="CW7" s="430"/>
      <c r="CX7" s="430"/>
      <c r="CY7" s="430"/>
      <c r="CZ7" s="430"/>
      <c r="DA7" s="431"/>
      <c r="DB7" s="429">
        <v>9174444</v>
      </c>
      <c r="DC7" s="430"/>
      <c r="DD7" s="430"/>
      <c r="DE7" s="430"/>
      <c r="DF7" s="430"/>
      <c r="DG7" s="430"/>
      <c r="DH7" s="430"/>
      <c r="DI7" s="431"/>
      <c r="DJ7" s="186"/>
      <c r="DK7" s="186"/>
      <c r="DL7" s="186"/>
      <c r="DM7" s="186"/>
      <c r="DN7" s="186"/>
      <c r="DO7" s="186"/>
    </row>
    <row r="8" spans="1:119" ht="18.75" customHeight="1" thickBot="1" x14ac:dyDescent="0.3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54808</v>
      </c>
      <c r="BO8" s="430"/>
      <c r="BP8" s="430"/>
      <c r="BQ8" s="430"/>
      <c r="BR8" s="430"/>
      <c r="BS8" s="430"/>
      <c r="BT8" s="430"/>
      <c r="BU8" s="431"/>
      <c r="BV8" s="429">
        <v>95196</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0.31</v>
      </c>
      <c r="DC8" s="470"/>
      <c r="DD8" s="470"/>
      <c r="DE8" s="470"/>
      <c r="DF8" s="470"/>
      <c r="DG8" s="470"/>
      <c r="DH8" s="470"/>
      <c r="DI8" s="471"/>
      <c r="DJ8" s="186"/>
      <c r="DK8" s="186"/>
      <c r="DL8" s="186"/>
      <c r="DM8" s="186"/>
      <c r="DN8" s="186"/>
      <c r="DO8" s="186"/>
    </row>
    <row r="9" spans="1:119" ht="18.75" customHeight="1" thickBot="1" x14ac:dyDescent="0.35">
      <c r="A9" s="187"/>
      <c r="B9" s="423" t="s">
        <v>110</v>
      </c>
      <c r="C9" s="424"/>
      <c r="D9" s="424"/>
      <c r="E9" s="424"/>
      <c r="F9" s="424"/>
      <c r="G9" s="424"/>
      <c r="H9" s="424"/>
      <c r="I9" s="424"/>
      <c r="J9" s="424"/>
      <c r="K9" s="472"/>
      <c r="L9" s="473" t="s">
        <v>111</v>
      </c>
      <c r="M9" s="474"/>
      <c r="N9" s="474"/>
      <c r="O9" s="474"/>
      <c r="P9" s="474"/>
      <c r="Q9" s="475"/>
      <c r="R9" s="476">
        <v>24339</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-40388</v>
      </c>
      <c r="BO9" s="430"/>
      <c r="BP9" s="430"/>
      <c r="BQ9" s="430"/>
      <c r="BR9" s="430"/>
      <c r="BS9" s="430"/>
      <c r="BT9" s="430"/>
      <c r="BU9" s="431"/>
      <c r="BV9" s="429">
        <v>-22615</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16.399999999999999</v>
      </c>
      <c r="CU9" s="427"/>
      <c r="CV9" s="427"/>
      <c r="CW9" s="427"/>
      <c r="CX9" s="427"/>
      <c r="CY9" s="427"/>
      <c r="CZ9" s="427"/>
      <c r="DA9" s="428"/>
      <c r="DB9" s="426">
        <v>17</v>
      </c>
      <c r="DC9" s="427"/>
      <c r="DD9" s="427"/>
      <c r="DE9" s="427"/>
      <c r="DF9" s="427"/>
      <c r="DG9" s="427"/>
      <c r="DH9" s="427"/>
      <c r="DI9" s="428"/>
      <c r="DJ9" s="186"/>
      <c r="DK9" s="186"/>
      <c r="DL9" s="186"/>
      <c r="DM9" s="186"/>
      <c r="DN9" s="186"/>
      <c r="DO9" s="186"/>
    </row>
    <row r="10" spans="1:119" ht="18.75" customHeight="1" thickBot="1" x14ac:dyDescent="0.35">
      <c r="A10" s="187"/>
      <c r="B10" s="423"/>
      <c r="C10" s="424"/>
      <c r="D10" s="424"/>
      <c r="E10" s="424"/>
      <c r="F10" s="424"/>
      <c r="G10" s="424"/>
      <c r="H10" s="424"/>
      <c r="I10" s="424"/>
      <c r="J10" s="424"/>
      <c r="K10" s="472"/>
      <c r="L10" s="479" t="s">
        <v>116</v>
      </c>
      <c r="M10" s="459"/>
      <c r="N10" s="459"/>
      <c r="O10" s="459"/>
      <c r="P10" s="459"/>
      <c r="Q10" s="460"/>
      <c r="R10" s="480">
        <v>27031</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56221</v>
      </c>
      <c r="BO10" s="430"/>
      <c r="BP10" s="430"/>
      <c r="BQ10" s="430"/>
      <c r="BR10" s="430"/>
      <c r="BS10" s="430"/>
      <c r="BT10" s="430"/>
      <c r="BU10" s="431"/>
      <c r="BV10" s="429">
        <v>70079</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5">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93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3">
      <c r="A12" s="187"/>
      <c r="B12" s="489" t="s">
        <v>127</v>
      </c>
      <c r="C12" s="490"/>
      <c r="D12" s="490"/>
      <c r="E12" s="490"/>
      <c r="F12" s="490"/>
      <c r="G12" s="490"/>
      <c r="H12" s="490"/>
      <c r="I12" s="490"/>
      <c r="J12" s="490"/>
      <c r="K12" s="491"/>
      <c r="L12" s="498" t="s">
        <v>128</v>
      </c>
      <c r="M12" s="499"/>
      <c r="N12" s="499"/>
      <c r="O12" s="499"/>
      <c r="P12" s="499"/>
      <c r="Q12" s="500"/>
      <c r="R12" s="501">
        <v>22932</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132</v>
      </c>
      <c r="AV12" s="462"/>
      <c r="AW12" s="462"/>
      <c r="AX12" s="462"/>
      <c r="AY12" s="463" t="s">
        <v>133</v>
      </c>
      <c r="AZ12" s="464"/>
      <c r="BA12" s="464"/>
      <c r="BB12" s="464"/>
      <c r="BC12" s="464"/>
      <c r="BD12" s="464"/>
      <c r="BE12" s="464"/>
      <c r="BF12" s="464"/>
      <c r="BG12" s="464"/>
      <c r="BH12" s="464"/>
      <c r="BI12" s="464"/>
      <c r="BJ12" s="464"/>
      <c r="BK12" s="464"/>
      <c r="BL12" s="464"/>
      <c r="BM12" s="465"/>
      <c r="BN12" s="429">
        <v>980000</v>
      </c>
      <c r="BO12" s="430"/>
      <c r="BP12" s="430"/>
      <c r="BQ12" s="430"/>
      <c r="BR12" s="430"/>
      <c r="BS12" s="430"/>
      <c r="BT12" s="430"/>
      <c r="BU12" s="431"/>
      <c r="BV12" s="429">
        <v>480000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x14ac:dyDescent="0.3">
      <c r="A13" s="187"/>
      <c r="B13" s="492"/>
      <c r="C13" s="493"/>
      <c r="D13" s="493"/>
      <c r="E13" s="493"/>
      <c r="F13" s="493"/>
      <c r="G13" s="493"/>
      <c r="H13" s="493"/>
      <c r="I13" s="493"/>
      <c r="J13" s="493"/>
      <c r="K13" s="494"/>
      <c r="L13" s="197"/>
      <c r="M13" s="520" t="s">
        <v>136</v>
      </c>
      <c r="N13" s="521"/>
      <c r="O13" s="521"/>
      <c r="P13" s="521"/>
      <c r="Q13" s="522"/>
      <c r="R13" s="513">
        <v>22149</v>
      </c>
      <c r="S13" s="514"/>
      <c r="T13" s="514"/>
      <c r="U13" s="514"/>
      <c r="V13" s="515"/>
      <c r="W13" s="445" t="s">
        <v>137</v>
      </c>
      <c r="X13" s="446"/>
      <c r="Y13" s="446"/>
      <c r="Z13" s="446"/>
      <c r="AA13" s="446"/>
      <c r="AB13" s="436"/>
      <c r="AC13" s="480">
        <v>1362</v>
      </c>
      <c r="AD13" s="481"/>
      <c r="AE13" s="481"/>
      <c r="AF13" s="481"/>
      <c r="AG13" s="523"/>
      <c r="AH13" s="480">
        <v>1437</v>
      </c>
      <c r="AI13" s="481"/>
      <c r="AJ13" s="481"/>
      <c r="AK13" s="481"/>
      <c r="AL13" s="482"/>
      <c r="AM13" s="458" t="s">
        <v>138</v>
      </c>
      <c r="AN13" s="459"/>
      <c r="AO13" s="459"/>
      <c r="AP13" s="459"/>
      <c r="AQ13" s="459"/>
      <c r="AR13" s="459"/>
      <c r="AS13" s="459"/>
      <c r="AT13" s="460"/>
      <c r="AU13" s="461" t="s">
        <v>93</v>
      </c>
      <c r="AV13" s="462"/>
      <c r="AW13" s="462"/>
      <c r="AX13" s="462"/>
      <c r="AY13" s="463" t="s">
        <v>139</v>
      </c>
      <c r="AZ13" s="464"/>
      <c r="BA13" s="464"/>
      <c r="BB13" s="464"/>
      <c r="BC13" s="464"/>
      <c r="BD13" s="464"/>
      <c r="BE13" s="464"/>
      <c r="BF13" s="464"/>
      <c r="BG13" s="464"/>
      <c r="BH13" s="464"/>
      <c r="BI13" s="464"/>
      <c r="BJ13" s="464"/>
      <c r="BK13" s="464"/>
      <c r="BL13" s="464"/>
      <c r="BM13" s="465"/>
      <c r="BN13" s="429">
        <v>-964167</v>
      </c>
      <c r="BO13" s="430"/>
      <c r="BP13" s="430"/>
      <c r="BQ13" s="430"/>
      <c r="BR13" s="430"/>
      <c r="BS13" s="430"/>
      <c r="BT13" s="430"/>
      <c r="BU13" s="431"/>
      <c r="BV13" s="429">
        <v>-432536</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6.2</v>
      </c>
      <c r="CU13" s="427"/>
      <c r="CV13" s="427"/>
      <c r="CW13" s="427"/>
      <c r="CX13" s="427"/>
      <c r="CY13" s="427"/>
      <c r="CZ13" s="427"/>
      <c r="DA13" s="428"/>
      <c r="DB13" s="426">
        <v>6</v>
      </c>
      <c r="DC13" s="427"/>
      <c r="DD13" s="427"/>
      <c r="DE13" s="427"/>
      <c r="DF13" s="427"/>
      <c r="DG13" s="427"/>
      <c r="DH13" s="427"/>
      <c r="DI13" s="428"/>
      <c r="DJ13" s="186"/>
      <c r="DK13" s="186"/>
      <c r="DL13" s="186"/>
      <c r="DM13" s="186"/>
      <c r="DN13" s="186"/>
      <c r="DO13" s="186"/>
    </row>
    <row r="14" spans="1:119" ht="18.75" customHeight="1" thickBot="1" x14ac:dyDescent="0.35">
      <c r="A14" s="187"/>
      <c r="B14" s="492"/>
      <c r="C14" s="493"/>
      <c r="D14" s="493"/>
      <c r="E14" s="493"/>
      <c r="F14" s="493"/>
      <c r="G14" s="493"/>
      <c r="H14" s="493"/>
      <c r="I14" s="493"/>
      <c r="J14" s="493"/>
      <c r="K14" s="494"/>
      <c r="L14" s="510" t="s">
        <v>141</v>
      </c>
      <c r="M14" s="511"/>
      <c r="N14" s="511"/>
      <c r="O14" s="511"/>
      <c r="P14" s="511"/>
      <c r="Q14" s="512"/>
      <c r="R14" s="513">
        <v>23501</v>
      </c>
      <c r="S14" s="514"/>
      <c r="T14" s="514"/>
      <c r="U14" s="514"/>
      <c r="V14" s="515"/>
      <c r="W14" s="419"/>
      <c r="X14" s="420"/>
      <c r="Y14" s="420"/>
      <c r="Z14" s="420"/>
      <c r="AA14" s="420"/>
      <c r="AB14" s="409"/>
      <c r="AC14" s="516">
        <v>12</v>
      </c>
      <c r="AD14" s="517"/>
      <c r="AE14" s="517"/>
      <c r="AF14" s="517"/>
      <c r="AG14" s="518"/>
      <c r="AH14" s="516">
        <v>11.7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23.4</v>
      </c>
      <c r="CU14" s="528"/>
      <c r="CV14" s="528"/>
      <c r="CW14" s="528"/>
      <c r="CX14" s="528"/>
      <c r="CY14" s="528"/>
      <c r="CZ14" s="528"/>
      <c r="DA14" s="529"/>
      <c r="DB14" s="527">
        <v>10.4</v>
      </c>
      <c r="DC14" s="528"/>
      <c r="DD14" s="528"/>
      <c r="DE14" s="528"/>
      <c r="DF14" s="528"/>
      <c r="DG14" s="528"/>
      <c r="DH14" s="528"/>
      <c r="DI14" s="529"/>
      <c r="DJ14" s="186"/>
      <c r="DK14" s="186"/>
      <c r="DL14" s="186"/>
      <c r="DM14" s="186"/>
      <c r="DN14" s="186"/>
      <c r="DO14" s="186"/>
    </row>
    <row r="15" spans="1:119" ht="18.75" customHeight="1" x14ac:dyDescent="0.3">
      <c r="A15" s="187"/>
      <c r="B15" s="492"/>
      <c r="C15" s="493"/>
      <c r="D15" s="493"/>
      <c r="E15" s="493"/>
      <c r="F15" s="493"/>
      <c r="G15" s="493"/>
      <c r="H15" s="493"/>
      <c r="I15" s="493"/>
      <c r="J15" s="493"/>
      <c r="K15" s="494"/>
      <c r="L15" s="197"/>
      <c r="M15" s="520" t="s">
        <v>136</v>
      </c>
      <c r="N15" s="521"/>
      <c r="O15" s="521"/>
      <c r="P15" s="521"/>
      <c r="Q15" s="522"/>
      <c r="R15" s="513">
        <v>22788</v>
      </c>
      <c r="S15" s="514"/>
      <c r="T15" s="514"/>
      <c r="U15" s="514"/>
      <c r="V15" s="515"/>
      <c r="W15" s="445" t="s">
        <v>143</v>
      </c>
      <c r="X15" s="446"/>
      <c r="Y15" s="446"/>
      <c r="Z15" s="446"/>
      <c r="AA15" s="446"/>
      <c r="AB15" s="436"/>
      <c r="AC15" s="480">
        <v>2195</v>
      </c>
      <c r="AD15" s="481"/>
      <c r="AE15" s="481"/>
      <c r="AF15" s="481"/>
      <c r="AG15" s="523"/>
      <c r="AH15" s="480">
        <v>2548</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2395141</v>
      </c>
      <c r="BO15" s="393"/>
      <c r="BP15" s="393"/>
      <c r="BQ15" s="393"/>
      <c r="BR15" s="393"/>
      <c r="BS15" s="393"/>
      <c r="BT15" s="393"/>
      <c r="BU15" s="394"/>
      <c r="BV15" s="392">
        <v>2426155</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3">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19.399999999999999</v>
      </c>
      <c r="AD16" s="517"/>
      <c r="AE16" s="517"/>
      <c r="AF16" s="517"/>
      <c r="AG16" s="518"/>
      <c r="AH16" s="516">
        <v>20.8</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7884098</v>
      </c>
      <c r="BO16" s="430"/>
      <c r="BP16" s="430"/>
      <c r="BQ16" s="430"/>
      <c r="BR16" s="430"/>
      <c r="BS16" s="430"/>
      <c r="BT16" s="430"/>
      <c r="BU16" s="431"/>
      <c r="BV16" s="429">
        <v>7866974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35">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7775</v>
      </c>
      <c r="AD17" s="481"/>
      <c r="AE17" s="481"/>
      <c r="AF17" s="481"/>
      <c r="AG17" s="523"/>
      <c r="AH17" s="480">
        <v>8292</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3020650</v>
      </c>
      <c r="BO17" s="430"/>
      <c r="BP17" s="430"/>
      <c r="BQ17" s="430"/>
      <c r="BR17" s="430"/>
      <c r="BS17" s="430"/>
      <c r="BT17" s="430"/>
      <c r="BU17" s="431"/>
      <c r="BV17" s="429">
        <v>3060519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35">
      <c r="A18" s="187"/>
      <c r="B18" s="543" t="s">
        <v>153</v>
      </c>
      <c r="C18" s="472"/>
      <c r="D18" s="472"/>
      <c r="E18" s="544"/>
      <c r="F18" s="544"/>
      <c r="G18" s="544"/>
      <c r="H18" s="544"/>
      <c r="I18" s="544"/>
      <c r="J18" s="544"/>
      <c r="K18" s="544"/>
      <c r="L18" s="545">
        <v>100.71</v>
      </c>
      <c r="M18" s="545"/>
      <c r="N18" s="545"/>
      <c r="O18" s="545"/>
      <c r="P18" s="545"/>
      <c r="Q18" s="545"/>
      <c r="R18" s="546"/>
      <c r="S18" s="546"/>
      <c r="T18" s="546"/>
      <c r="U18" s="546"/>
      <c r="V18" s="547"/>
      <c r="W18" s="447"/>
      <c r="X18" s="448"/>
      <c r="Y18" s="448"/>
      <c r="Z18" s="448"/>
      <c r="AA18" s="448"/>
      <c r="AB18" s="439"/>
      <c r="AC18" s="548">
        <v>68.599999999999994</v>
      </c>
      <c r="AD18" s="549"/>
      <c r="AE18" s="549"/>
      <c r="AF18" s="549"/>
      <c r="AG18" s="550"/>
      <c r="AH18" s="548">
        <v>67.5</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9046771</v>
      </c>
      <c r="BO18" s="430"/>
      <c r="BP18" s="430"/>
      <c r="BQ18" s="430"/>
      <c r="BR18" s="430"/>
      <c r="BS18" s="430"/>
      <c r="BT18" s="430"/>
      <c r="BU18" s="431"/>
      <c r="BV18" s="429">
        <v>9068214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35">
      <c r="A19" s="187"/>
      <c r="B19" s="543" t="s">
        <v>155</v>
      </c>
      <c r="C19" s="472"/>
      <c r="D19" s="472"/>
      <c r="E19" s="544"/>
      <c r="F19" s="544"/>
      <c r="G19" s="544"/>
      <c r="H19" s="544"/>
      <c r="I19" s="544"/>
      <c r="J19" s="544"/>
      <c r="K19" s="544"/>
      <c r="L19" s="552">
        <v>242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11270542</v>
      </c>
      <c r="BO19" s="430"/>
      <c r="BP19" s="430"/>
      <c r="BQ19" s="430"/>
      <c r="BR19" s="430"/>
      <c r="BS19" s="430"/>
      <c r="BT19" s="430"/>
      <c r="BU19" s="431"/>
      <c r="BV19" s="429">
        <v>11063953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35">
      <c r="A20" s="187"/>
      <c r="B20" s="543" t="s">
        <v>157</v>
      </c>
      <c r="C20" s="472"/>
      <c r="D20" s="472"/>
      <c r="E20" s="544"/>
      <c r="F20" s="544"/>
      <c r="G20" s="544"/>
      <c r="H20" s="544"/>
      <c r="I20" s="544"/>
      <c r="J20" s="544"/>
      <c r="K20" s="544"/>
      <c r="L20" s="552">
        <v>10741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3">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35">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3">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18689088</v>
      </c>
      <c r="BO23" s="430"/>
      <c r="BP23" s="430"/>
      <c r="BQ23" s="430"/>
      <c r="BR23" s="430"/>
      <c r="BS23" s="430"/>
      <c r="BT23" s="430"/>
      <c r="BU23" s="431"/>
      <c r="BV23" s="429">
        <v>17623289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35">
      <c r="A24" s="187"/>
      <c r="B24" s="569"/>
      <c r="C24" s="570"/>
      <c r="D24" s="571"/>
      <c r="E24" s="479" t="s">
        <v>166</v>
      </c>
      <c r="F24" s="459"/>
      <c r="G24" s="459"/>
      <c r="H24" s="459"/>
      <c r="I24" s="459"/>
      <c r="J24" s="459"/>
      <c r="K24" s="460"/>
      <c r="L24" s="480">
        <v>1</v>
      </c>
      <c r="M24" s="481"/>
      <c r="N24" s="481"/>
      <c r="O24" s="481"/>
      <c r="P24" s="523"/>
      <c r="Q24" s="480">
        <v>8200</v>
      </c>
      <c r="R24" s="481"/>
      <c r="S24" s="481"/>
      <c r="T24" s="481"/>
      <c r="U24" s="481"/>
      <c r="V24" s="523"/>
      <c r="W24" s="582"/>
      <c r="X24" s="570"/>
      <c r="Y24" s="571"/>
      <c r="Z24" s="479" t="s">
        <v>167</v>
      </c>
      <c r="AA24" s="459"/>
      <c r="AB24" s="459"/>
      <c r="AC24" s="459"/>
      <c r="AD24" s="459"/>
      <c r="AE24" s="459"/>
      <c r="AF24" s="459"/>
      <c r="AG24" s="460"/>
      <c r="AH24" s="480">
        <v>311</v>
      </c>
      <c r="AI24" s="481"/>
      <c r="AJ24" s="481"/>
      <c r="AK24" s="481"/>
      <c r="AL24" s="523"/>
      <c r="AM24" s="480">
        <v>978406</v>
      </c>
      <c r="AN24" s="481"/>
      <c r="AO24" s="481"/>
      <c r="AP24" s="481"/>
      <c r="AQ24" s="481"/>
      <c r="AR24" s="523"/>
      <c r="AS24" s="480">
        <v>3146</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10088240</v>
      </c>
      <c r="BO24" s="430"/>
      <c r="BP24" s="430"/>
      <c r="BQ24" s="430"/>
      <c r="BR24" s="430"/>
      <c r="BS24" s="430"/>
      <c r="BT24" s="430"/>
      <c r="BU24" s="431"/>
      <c r="BV24" s="429">
        <v>10538800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3">
      <c r="A25" s="187"/>
      <c r="B25" s="569"/>
      <c r="C25" s="570"/>
      <c r="D25" s="571"/>
      <c r="E25" s="479" t="s">
        <v>169</v>
      </c>
      <c r="F25" s="459"/>
      <c r="G25" s="459"/>
      <c r="H25" s="459"/>
      <c r="I25" s="459"/>
      <c r="J25" s="459"/>
      <c r="K25" s="460"/>
      <c r="L25" s="480">
        <v>1</v>
      </c>
      <c r="M25" s="481"/>
      <c r="N25" s="481"/>
      <c r="O25" s="481"/>
      <c r="P25" s="523"/>
      <c r="Q25" s="480">
        <v>7000</v>
      </c>
      <c r="R25" s="481"/>
      <c r="S25" s="481"/>
      <c r="T25" s="481"/>
      <c r="U25" s="481"/>
      <c r="V25" s="523"/>
      <c r="W25" s="582"/>
      <c r="X25" s="570"/>
      <c r="Y25" s="571"/>
      <c r="Z25" s="479" t="s">
        <v>170</v>
      </c>
      <c r="AA25" s="459"/>
      <c r="AB25" s="459"/>
      <c r="AC25" s="459"/>
      <c r="AD25" s="459"/>
      <c r="AE25" s="459"/>
      <c r="AF25" s="459"/>
      <c r="AG25" s="460"/>
      <c r="AH25" s="480">
        <v>63</v>
      </c>
      <c r="AI25" s="481"/>
      <c r="AJ25" s="481"/>
      <c r="AK25" s="481"/>
      <c r="AL25" s="523"/>
      <c r="AM25" s="480">
        <v>184338</v>
      </c>
      <c r="AN25" s="481"/>
      <c r="AO25" s="481"/>
      <c r="AP25" s="481"/>
      <c r="AQ25" s="481"/>
      <c r="AR25" s="523"/>
      <c r="AS25" s="480">
        <v>2926</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3093403</v>
      </c>
      <c r="BO25" s="393"/>
      <c r="BP25" s="393"/>
      <c r="BQ25" s="393"/>
      <c r="BR25" s="393"/>
      <c r="BS25" s="393"/>
      <c r="BT25" s="393"/>
      <c r="BU25" s="394"/>
      <c r="BV25" s="392">
        <v>2905424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3">
      <c r="A26" s="187"/>
      <c r="B26" s="569"/>
      <c r="C26" s="570"/>
      <c r="D26" s="571"/>
      <c r="E26" s="479" t="s">
        <v>172</v>
      </c>
      <c r="F26" s="459"/>
      <c r="G26" s="459"/>
      <c r="H26" s="459"/>
      <c r="I26" s="459"/>
      <c r="J26" s="459"/>
      <c r="K26" s="460"/>
      <c r="L26" s="480">
        <v>1</v>
      </c>
      <c r="M26" s="481"/>
      <c r="N26" s="481"/>
      <c r="O26" s="481"/>
      <c r="P26" s="523"/>
      <c r="Q26" s="480">
        <v>6200</v>
      </c>
      <c r="R26" s="481"/>
      <c r="S26" s="481"/>
      <c r="T26" s="481"/>
      <c r="U26" s="481"/>
      <c r="V26" s="523"/>
      <c r="W26" s="582"/>
      <c r="X26" s="570"/>
      <c r="Y26" s="571"/>
      <c r="Z26" s="479" t="s">
        <v>173</v>
      </c>
      <c r="AA26" s="592"/>
      <c r="AB26" s="592"/>
      <c r="AC26" s="592"/>
      <c r="AD26" s="592"/>
      <c r="AE26" s="592"/>
      <c r="AF26" s="592"/>
      <c r="AG26" s="593"/>
      <c r="AH26" s="480" t="s">
        <v>174</v>
      </c>
      <c r="AI26" s="481"/>
      <c r="AJ26" s="481"/>
      <c r="AK26" s="481"/>
      <c r="AL26" s="523"/>
      <c r="AM26" s="480" t="s">
        <v>174</v>
      </c>
      <c r="AN26" s="481"/>
      <c r="AO26" s="481"/>
      <c r="AP26" s="481"/>
      <c r="AQ26" s="481"/>
      <c r="AR26" s="523"/>
      <c r="AS26" s="480" t="s">
        <v>174</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35">
      <c r="A27" s="187"/>
      <c r="B27" s="569"/>
      <c r="C27" s="570"/>
      <c r="D27" s="571"/>
      <c r="E27" s="479" t="s">
        <v>176</v>
      </c>
      <c r="F27" s="459"/>
      <c r="G27" s="459"/>
      <c r="H27" s="459"/>
      <c r="I27" s="459"/>
      <c r="J27" s="459"/>
      <c r="K27" s="460"/>
      <c r="L27" s="480">
        <v>1</v>
      </c>
      <c r="M27" s="481"/>
      <c r="N27" s="481"/>
      <c r="O27" s="481"/>
      <c r="P27" s="523"/>
      <c r="Q27" s="480">
        <v>4100</v>
      </c>
      <c r="R27" s="481"/>
      <c r="S27" s="481"/>
      <c r="T27" s="481"/>
      <c r="U27" s="481"/>
      <c r="V27" s="523"/>
      <c r="W27" s="582"/>
      <c r="X27" s="570"/>
      <c r="Y27" s="571"/>
      <c r="Z27" s="479" t="s">
        <v>177</v>
      </c>
      <c r="AA27" s="459"/>
      <c r="AB27" s="459"/>
      <c r="AC27" s="459"/>
      <c r="AD27" s="459"/>
      <c r="AE27" s="459"/>
      <c r="AF27" s="459"/>
      <c r="AG27" s="460"/>
      <c r="AH27" s="480">
        <v>3</v>
      </c>
      <c r="AI27" s="481"/>
      <c r="AJ27" s="481"/>
      <c r="AK27" s="481"/>
      <c r="AL27" s="523"/>
      <c r="AM27" s="480">
        <v>11958</v>
      </c>
      <c r="AN27" s="481"/>
      <c r="AO27" s="481"/>
      <c r="AP27" s="481"/>
      <c r="AQ27" s="481"/>
      <c r="AR27" s="523"/>
      <c r="AS27" s="480">
        <v>3986</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174</v>
      </c>
      <c r="BO27" s="606"/>
      <c r="BP27" s="606"/>
      <c r="BQ27" s="606"/>
      <c r="BR27" s="606"/>
      <c r="BS27" s="606"/>
      <c r="BT27" s="606"/>
      <c r="BU27" s="607"/>
      <c r="BV27" s="605" t="s">
        <v>174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3">
      <c r="A28" s="187"/>
      <c r="B28" s="569"/>
      <c r="C28" s="570"/>
      <c r="D28" s="571"/>
      <c r="E28" s="479" t="s">
        <v>179</v>
      </c>
      <c r="F28" s="459"/>
      <c r="G28" s="459"/>
      <c r="H28" s="459"/>
      <c r="I28" s="459"/>
      <c r="J28" s="459"/>
      <c r="K28" s="460"/>
      <c r="L28" s="480">
        <v>1</v>
      </c>
      <c r="M28" s="481"/>
      <c r="N28" s="481"/>
      <c r="O28" s="481"/>
      <c r="P28" s="523"/>
      <c r="Q28" s="480">
        <v>3550</v>
      </c>
      <c r="R28" s="481"/>
      <c r="S28" s="481"/>
      <c r="T28" s="481"/>
      <c r="U28" s="481"/>
      <c r="V28" s="523"/>
      <c r="W28" s="582"/>
      <c r="X28" s="570"/>
      <c r="Y28" s="571"/>
      <c r="Z28" s="479" t="s">
        <v>180</v>
      </c>
      <c r="AA28" s="459"/>
      <c r="AB28" s="459"/>
      <c r="AC28" s="459"/>
      <c r="AD28" s="459"/>
      <c r="AE28" s="459"/>
      <c r="AF28" s="459"/>
      <c r="AG28" s="460"/>
      <c r="AH28" s="480" t="s">
        <v>174</v>
      </c>
      <c r="AI28" s="481"/>
      <c r="AJ28" s="481"/>
      <c r="AK28" s="481"/>
      <c r="AL28" s="523"/>
      <c r="AM28" s="480" t="s">
        <v>174</v>
      </c>
      <c r="AN28" s="481"/>
      <c r="AO28" s="481"/>
      <c r="AP28" s="481"/>
      <c r="AQ28" s="481"/>
      <c r="AR28" s="523"/>
      <c r="AS28" s="480" t="s">
        <v>174</v>
      </c>
      <c r="AT28" s="481"/>
      <c r="AU28" s="481"/>
      <c r="AV28" s="481"/>
      <c r="AW28" s="481"/>
      <c r="AX28" s="482"/>
      <c r="AY28" s="608" t="s">
        <v>181</v>
      </c>
      <c r="AZ28" s="609"/>
      <c r="BA28" s="609"/>
      <c r="BB28" s="610"/>
      <c r="BC28" s="389" t="s">
        <v>47</v>
      </c>
      <c r="BD28" s="390"/>
      <c r="BE28" s="390"/>
      <c r="BF28" s="390"/>
      <c r="BG28" s="390"/>
      <c r="BH28" s="390"/>
      <c r="BI28" s="390"/>
      <c r="BJ28" s="390"/>
      <c r="BK28" s="390"/>
      <c r="BL28" s="390"/>
      <c r="BM28" s="391"/>
      <c r="BN28" s="392">
        <v>4614871</v>
      </c>
      <c r="BO28" s="393"/>
      <c r="BP28" s="393"/>
      <c r="BQ28" s="393"/>
      <c r="BR28" s="393"/>
      <c r="BS28" s="393"/>
      <c r="BT28" s="393"/>
      <c r="BU28" s="394"/>
      <c r="BV28" s="392">
        <v>5538650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3">
      <c r="A29" s="187"/>
      <c r="B29" s="569"/>
      <c r="C29" s="570"/>
      <c r="D29" s="571"/>
      <c r="E29" s="479" t="s">
        <v>182</v>
      </c>
      <c r="F29" s="459"/>
      <c r="G29" s="459"/>
      <c r="H29" s="459"/>
      <c r="I29" s="459"/>
      <c r="J29" s="459"/>
      <c r="K29" s="460"/>
      <c r="L29" s="480">
        <v>16</v>
      </c>
      <c r="M29" s="481"/>
      <c r="N29" s="481"/>
      <c r="O29" s="481"/>
      <c r="P29" s="523"/>
      <c r="Q29" s="480">
        <v>3250</v>
      </c>
      <c r="R29" s="481"/>
      <c r="S29" s="481"/>
      <c r="T29" s="481"/>
      <c r="U29" s="481"/>
      <c r="V29" s="523"/>
      <c r="W29" s="583"/>
      <c r="X29" s="584"/>
      <c r="Y29" s="585"/>
      <c r="Z29" s="479" t="s">
        <v>183</v>
      </c>
      <c r="AA29" s="459"/>
      <c r="AB29" s="459"/>
      <c r="AC29" s="459"/>
      <c r="AD29" s="459"/>
      <c r="AE29" s="459"/>
      <c r="AF29" s="459"/>
      <c r="AG29" s="460"/>
      <c r="AH29" s="480">
        <v>314</v>
      </c>
      <c r="AI29" s="481"/>
      <c r="AJ29" s="481"/>
      <c r="AK29" s="481"/>
      <c r="AL29" s="523"/>
      <c r="AM29" s="480">
        <v>990364</v>
      </c>
      <c r="AN29" s="481"/>
      <c r="AO29" s="481"/>
      <c r="AP29" s="481"/>
      <c r="AQ29" s="481"/>
      <c r="AR29" s="523"/>
      <c r="AS29" s="480">
        <v>3154</v>
      </c>
      <c r="AT29" s="481"/>
      <c r="AU29" s="481"/>
      <c r="AV29" s="481"/>
      <c r="AW29" s="481"/>
      <c r="AX29" s="482"/>
      <c r="AY29" s="611"/>
      <c r="AZ29" s="612"/>
      <c r="BA29" s="612"/>
      <c r="BB29" s="613"/>
      <c r="BC29" s="463" t="s">
        <v>184</v>
      </c>
      <c r="BD29" s="464"/>
      <c r="BE29" s="464"/>
      <c r="BF29" s="464"/>
      <c r="BG29" s="464"/>
      <c r="BH29" s="464"/>
      <c r="BI29" s="464"/>
      <c r="BJ29" s="464"/>
      <c r="BK29" s="464"/>
      <c r="BL29" s="464"/>
      <c r="BM29" s="465"/>
      <c r="BN29" s="429">
        <v>945461</v>
      </c>
      <c r="BO29" s="430"/>
      <c r="BP29" s="430"/>
      <c r="BQ29" s="430"/>
      <c r="BR29" s="430"/>
      <c r="BS29" s="430"/>
      <c r="BT29" s="430"/>
      <c r="BU29" s="431"/>
      <c r="BV29" s="429">
        <v>943928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3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185</v>
      </c>
      <c r="X30" s="590"/>
      <c r="Y30" s="590"/>
      <c r="Z30" s="590"/>
      <c r="AA30" s="590"/>
      <c r="AB30" s="590"/>
      <c r="AC30" s="590"/>
      <c r="AD30" s="590"/>
      <c r="AE30" s="590"/>
      <c r="AF30" s="590"/>
      <c r="AG30" s="591"/>
      <c r="AH30" s="548">
        <v>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3448139</v>
      </c>
      <c r="BO30" s="606"/>
      <c r="BP30" s="606"/>
      <c r="BQ30" s="606"/>
      <c r="BR30" s="606"/>
      <c r="BS30" s="606"/>
      <c r="BT30" s="606"/>
      <c r="BU30" s="607"/>
      <c r="BV30" s="605">
        <v>3400150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3">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3">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3">
      <c r="A33" s="187"/>
      <c r="B33" s="213"/>
      <c r="C33" s="453" t="s">
        <v>192</v>
      </c>
      <c r="D33" s="453"/>
      <c r="E33" s="418" t="s">
        <v>193</v>
      </c>
      <c r="F33" s="418"/>
      <c r="G33" s="418"/>
      <c r="H33" s="418"/>
      <c r="I33" s="418"/>
      <c r="J33" s="418"/>
      <c r="K33" s="418"/>
      <c r="L33" s="418"/>
      <c r="M33" s="418"/>
      <c r="N33" s="418"/>
      <c r="O33" s="418"/>
      <c r="P33" s="418"/>
      <c r="Q33" s="418"/>
      <c r="R33" s="418"/>
      <c r="S33" s="418"/>
      <c r="T33" s="216"/>
      <c r="U33" s="453" t="s">
        <v>192</v>
      </c>
      <c r="V33" s="453"/>
      <c r="W33" s="418" t="s">
        <v>193</v>
      </c>
      <c r="X33" s="418"/>
      <c r="Y33" s="418"/>
      <c r="Z33" s="418"/>
      <c r="AA33" s="418"/>
      <c r="AB33" s="418"/>
      <c r="AC33" s="418"/>
      <c r="AD33" s="418"/>
      <c r="AE33" s="418"/>
      <c r="AF33" s="418"/>
      <c r="AG33" s="418"/>
      <c r="AH33" s="418"/>
      <c r="AI33" s="418"/>
      <c r="AJ33" s="418"/>
      <c r="AK33" s="418"/>
      <c r="AL33" s="216"/>
      <c r="AM33" s="453" t="s">
        <v>192</v>
      </c>
      <c r="AN33" s="453"/>
      <c r="AO33" s="418" t="s">
        <v>193</v>
      </c>
      <c r="AP33" s="418"/>
      <c r="AQ33" s="418"/>
      <c r="AR33" s="418"/>
      <c r="AS33" s="418"/>
      <c r="AT33" s="418"/>
      <c r="AU33" s="418"/>
      <c r="AV33" s="418"/>
      <c r="AW33" s="418"/>
      <c r="AX33" s="418"/>
      <c r="AY33" s="418"/>
      <c r="AZ33" s="418"/>
      <c r="BA33" s="418"/>
      <c r="BB33" s="418"/>
      <c r="BC33" s="418"/>
      <c r="BD33" s="217"/>
      <c r="BE33" s="418" t="s">
        <v>194</v>
      </c>
      <c r="BF33" s="418"/>
      <c r="BG33" s="418" t="s">
        <v>195</v>
      </c>
      <c r="BH33" s="418"/>
      <c r="BI33" s="418"/>
      <c r="BJ33" s="418"/>
      <c r="BK33" s="418"/>
      <c r="BL33" s="418"/>
      <c r="BM33" s="418"/>
      <c r="BN33" s="418"/>
      <c r="BO33" s="418"/>
      <c r="BP33" s="418"/>
      <c r="BQ33" s="418"/>
      <c r="BR33" s="418"/>
      <c r="BS33" s="418"/>
      <c r="BT33" s="418"/>
      <c r="BU33" s="418"/>
      <c r="BV33" s="217"/>
      <c r="BW33" s="453" t="s">
        <v>194</v>
      </c>
      <c r="BX33" s="453"/>
      <c r="BY33" s="418" t="s">
        <v>196</v>
      </c>
      <c r="BZ33" s="418"/>
      <c r="CA33" s="418"/>
      <c r="CB33" s="418"/>
      <c r="CC33" s="418"/>
      <c r="CD33" s="418"/>
      <c r="CE33" s="418"/>
      <c r="CF33" s="418"/>
      <c r="CG33" s="418"/>
      <c r="CH33" s="418"/>
      <c r="CI33" s="418"/>
      <c r="CJ33" s="418"/>
      <c r="CK33" s="418"/>
      <c r="CL33" s="418"/>
      <c r="CM33" s="418"/>
      <c r="CN33" s="216"/>
      <c r="CO33" s="453" t="s">
        <v>192</v>
      </c>
      <c r="CP33" s="453"/>
      <c r="CQ33" s="418" t="s">
        <v>197</v>
      </c>
      <c r="CR33" s="418"/>
      <c r="CS33" s="418"/>
      <c r="CT33" s="418"/>
      <c r="CU33" s="418"/>
      <c r="CV33" s="418"/>
      <c r="CW33" s="418"/>
      <c r="CX33" s="418"/>
      <c r="CY33" s="418"/>
      <c r="CZ33" s="418"/>
      <c r="DA33" s="418"/>
      <c r="DB33" s="418"/>
      <c r="DC33" s="418"/>
      <c r="DD33" s="418"/>
      <c r="DE33" s="418"/>
      <c r="DF33" s="216"/>
      <c r="DG33" s="617" t="s">
        <v>198</v>
      </c>
      <c r="DH33" s="617"/>
      <c r="DI33" s="218"/>
      <c r="DJ33" s="186"/>
      <c r="DK33" s="186"/>
      <c r="DL33" s="186"/>
      <c r="DM33" s="186"/>
      <c r="DN33" s="186"/>
      <c r="DO33" s="186"/>
    </row>
    <row r="34" spans="1:119" ht="32.25" customHeight="1" x14ac:dyDescent="0.3">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下水道事業会計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宿泊施設事業特別会計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広島県後期高齢者医療広域連合（一般会計）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江田島市土地開発公社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3">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水道事業会計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IF('各会計、関係団体の財政状況及び健全化判断比率'!B35="","",'各会計、関係団体の財政状況及び健全化判断比率'!B35)</f>
        <v>交通船事業特別会計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広島県後期高齢者医療広域連合（特別会計）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沖野島マリーナ株式会社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3">
      <c r="A36" s="187"/>
      <c r="B36" s="213"/>
      <c r="C36" s="618">
        <f>IF(E36="","",C35+1)</f>
        <v>3</v>
      </c>
      <c r="D36" s="618"/>
      <c r="E36" s="619" t="str">
        <f>IF('各会計、関係団体の財政状況及び健全化判断比率'!B9="","",'各会計、関係団体の財政状況及び健全化判断比率'!B9)</f>
        <v>港湾管理特別会計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介護保険(保険事業勘定)特別会計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IF('各会計、関係団体の財政状況及び健全化判断比率'!B36="","",'各会計、関係団体の財政状況及び健全化判断比率'!B36)</f>
        <v>地域開発事業特別会計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広島県市町総合事務組合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江田島バス株式会社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3">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介護保険(介護サービス事業勘定)特別会計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3">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3">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3">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3">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3">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3">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3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3">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3">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3">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3">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3">
      <c r="E49" s="222" t="s">
        <v>203</v>
      </c>
    </row>
    <row r="50" spans="5:5" x14ac:dyDescent="0.3">
      <c r="E50" s="188" t="s">
        <v>204</v>
      </c>
    </row>
    <row r="51" spans="5:5" x14ac:dyDescent="0.3">
      <c r="E51" s="188" t="s">
        <v>205</v>
      </c>
    </row>
    <row r="52" spans="5:5" x14ac:dyDescent="0.3">
      <c r="E52" s="188" t="s">
        <v>206</v>
      </c>
    </row>
    <row r="53" spans="5:5" x14ac:dyDescent="0.3"/>
    <row r="54" spans="5:5" x14ac:dyDescent="0.3"/>
    <row r="55" spans="5:5" x14ac:dyDescent="0.3"/>
    <row r="56" spans="5:5" x14ac:dyDescent="0.3"/>
  </sheetData>
  <sheetProtection algorithmName="SHA-512" hashValue="FCpQsyaAqU9NxKEsNqrff33t2AIbHy1ru+L/qxtKtCPCYF8z1MGJ2on1XGKqiCFB+R1nOz+D6usx3H6z5i1iqA==" saltValue="Q2XozZTRwdQlbQ2U7bTq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3"/>
  <cols>
    <col min="1" max="1" width="6.64453125" style="23" customWidth="1"/>
    <col min="2" max="2" width="11" style="23" customWidth="1"/>
    <col min="3" max="3" width="17" style="23" customWidth="1"/>
    <col min="4" max="5" width="16.64453125" style="23" customWidth="1"/>
    <col min="6" max="15" width="15" style="23" customWidth="1"/>
    <col min="16" max="16" width="24" style="23" customWidth="1"/>
    <col min="17" max="16384" width="0" style="23" hidden="1"/>
  </cols>
  <sheetData>
    <row r="1" spans="1:16" ht="16.5" customHeight="1" x14ac:dyDescent="0.3">
      <c r="A1" s="22"/>
      <c r="B1" s="22"/>
      <c r="C1" s="22"/>
      <c r="D1" s="22"/>
      <c r="E1" s="22"/>
      <c r="F1" s="22"/>
      <c r="G1" s="22"/>
      <c r="H1" s="22"/>
      <c r="I1" s="22"/>
      <c r="J1" s="22"/>
      <c r="K1" s="22"/>
      <c r="L1" s="22"/>
      <c r="M1" s="22"/>
      <c r="N1" s="22"/>
      <c r="O1" s="22"/>
      <c r="P1" s="22"/>
    </row>
    <row r="2" spans="1:16" ht="16.5" customHeight="1" x14ac:dyDescent="0.3">
      <c r="A2" s="22"/>
      <c r="B2" s="22"/>
      <c r="C2" s="22"/>
      <c r="D2" s="22"/>
      <c r="E2" s="22"/>
      <c r="F2" s="22"/>
      <c r="G2" s="22"/>
      <c r="H2" s="22"/>
      <c r="I2" s="22"/>
      <c r="J2" s="22"/>
      <c r="K2" s="22"/>
      <c r="L2" s="22"/>
      <c r="M2" s="22"/>
      <c r="N2" s="22"/>
      <c r="O2" s="22"/>
      <c r="P2" s="22"/>
    </row>
    <row r="3" spans="1:16" ht="16.5" customHeight="1" x14ac:dyDescent="0.3">
      <c r="A3" s="22"/>
      <c r="B3" s="22"/>
      <c r="C3" s="22"/>
      <c r="D3" s="22"/>
      <c r="E3" s="22"/>
      <c r="F3" s="22"/>
      <c r="G3" s="22"/>
      <c r="H3" s="22"/>
      <c r="I3" s="22"/>
      <c r="J3" s="22"/>
      <c r="K3" s="22"/>
      <c r="L3" s="22"/>
      <c r="M3" s="22"/>
      <c r="N3" s="22"/>
      <c r="O3" s="22"/>
      <c r="P3" s="22"/>
    </row>
    <row r="4" spans="1:16" ht="16.5" customHeight="1" x14ac:dyDescent="0.3">
      <c r="A4" s="22"/>
      <c r="B4" s="22"/>
      <c r="C4" s="22"/>
      <c r="D4" s="22"/>
      <c r="E4" s="22"/>
      <c r="F4" s="22"/>
      <c r="G4" s="22"/>
      <c r="H4" s="22"/>
      <c r="I4" s="22"/>
      <c r="J4" s="22"/>
      <c r="K4" s="22"/>
      <c r="L4" s="22"/>
      <c r="M4" s="22"/>
      <c r="N4" s="22"/>
      <c r="O4" s="22"/>
      <c r="P4" s="22"/>
    </row>
    <row r="5" spans="1:16" ht="16.5" customHeight="1" x14ac:dyDescent="0.3">
      <c r="A5" s="22"/>
      <c r="B5" s="22"/>
      <c r="C5" s="22"/>
      <c r="D5" s="22"/>
      <c r="E5" s="22"/>
      <c r="F5" s="22"/>
      <c r="G5" s="22"/>
      <c r="H5" s="22"/>
      <c r="I5" s="22"/>
      <c r="J5" s="22"/>
      <c r="K5" s="22"/>
      <c r="L5" s="22"/>
      <c r="M5" s="22"/>
      <c r="N5" s="22"/>
      <c r="O5" s="22"/>
      <c r="P5" s="22"/>
    </row>
    <row r="6" spans="1:16" ht="16.5" customHeight="1" x14ac:dyDescent="0.3">
      <c r="A6" s="22"/>
      <c r="B6" s="22"/>
      <c r="C6" s="22"/>
      <c r="D6" s="22"/>
      <c r="E6" s="22"/>
      <c r="F6" s="22"/>
      <c r="G6" s="22"/>
      <c r="H6" s="22"/>
      <c r="I6" s="22"/>
      <c r="J6" s="22"/>
      <c r="K6" s="22"/>
      <c r="L6" s="22"/>
      <c r="M6" s="22"/>
      <c r="N6" s="22"/>
      <c r="O6" s="22"/>
      <c r="P6" s="22"/>
    </row>
    <row r="7" spans="1:16" ht="16.5" customHeight="1" x14ac:dyDescent="0.3">
      <c r="A7" s="22"/>
      <c r="B7" s="22"/>
      <c r="C7" s="22"/>
      <c r="D7" s="22"/>
      <c r="E7" s="22"/>
      <c r="F7" s="22"/>
      <c r="G7" s="22"/>
      <c r="H7" s="22"/>
      <c r="I7" s="22"/>
      <c r="J7" s="22"/>
      <c r="K7" s="22"/>
      <c r="L7" s="22"/>
      <c r="M7" s="22"/>
      <c r="N7" s="22"/>
      <c r="O7" s="22"/>
      <c r="P7" s="22"/>
    </row>
    <row r="8" spans="1:16" ht="16.5" customHeight="1" x14ac:dyDescent="0.3">
      <c r="A8" s="22"/>
      <c r="B8" s="22"/>
      <c r="C8" s="22"/>
      <c r="D8" s="22"/>
      <c r="E8" s="22"/>
      <c r="F8" s="22"/>
      <c r="G8" s="22"/>
      <c r="H8" s="22"/>
      <c r="I8" s="22"/>
      <c r="J8" s="22"/>
      <c r="K8" s="22"/>
      <c r="L8" s="22"/>
      <c r="M8" s="22"/>
      <c r="N8" s="22"/>
      <c r="O8" s="22"/>
      <c r="P8" s="22"/>
    </row>
    <row r="9" spans="1:16" ht="16.5" customHeight="1" x14ac:dyDescent="0.3">
      <c r="A9" s="22"/>
      <c r="B9" s="22"/>
      <c r="C9" s="22"/>
      <c r="D9" s="22"/>
      <c r="E9" s="22"/>
      <c r="F9" s="22"/>
      <c r="G9" s="22"/>
      <c r="H9" s="22"/>
      <c r="I9" s="22"/>
      <c r="J9" s="22"/>
      <c r="K9" s="22"/>
      <c r="L9" s="22"/>
      <c r="M9" s="22"/>
      <c r="N9" s="22"/>
      <c r="O9" s="22"/>
      <c r="P9" s="22"/>
    </row>
    <row r="10" spans="1:16" ht="16.5" customHeight="1" x14ac:dyDescent="0.3">
      <c r="A10" s="22"/>
      <c r="B10" s="22"/>
      <c r="C10" s="22"/>
      <c r="D10" s="22"/>
      <c r="E10" s="22"/>
      <c r="F10" s="22"/>
      <c r="G10" s="22"/>
      <c r="H10" s="22"/>
      <c r="I10" s="22"/>
      <c r="J10" s="22"/>
      <c r="K10" s="22"/>
      <c r="L10" s="22"/>
      <c r="M10" s="22"/>
      <c r="N10" s="22"/>
      <c r="O10" s="22"/>
      <c r="P10" s="22"/>
    </row>
    <row r="11" spans="1:16" ht="16.5" customHeight="1" x14ac:dyDescent="0.3">
      <c r="A11" s="22"/>
      <c r="B11" s="22"/>
      <c r="C11" s="22"/>
      <c r="D11" s="22"/>
      <c r="E11" s="22"/>
      <c r="F11" s="22"/>
      <c r="G11" s="22"/>
      <c r="H11" s="22"/>
      <c r="I11" s="22"/>
      <c r="J11" s="22"/>
      <c r="K11" s="22"/>
      <c r="L11" s="22"/>
      <c r="M11" s="22"/>
      <c r="N11" s="22"/>
      <c r="O11" s="22"/>
      <c r="P11" s="22"/>
    </row>
    <row r="12" spans="1:16" ht="16.5" customHeight="1" x14ac:dyDescent="0.3">
      <c r="A12" s="22"/>
      <c r="B12" s="22"/>
      <c r="C12" s="22"/>
      <c r="D12" s="22"/>
      <c r="E12" s="22"/>
      <c r="F12" s="22"/>
      <c r="G12" s="22"/>
      <c r="H12" s="22"/>
      <c r="I12" s="22"/>
      <c r="J12" s="22"/>
      <c r="K12" s="22"/>
      <c r="L12" s="22"/>
      <c r="M12" s="22"/>
      <c r="N12" s="22"/>
      <c r="O12" s="22"/>
      <c r="P12" s="22"/>
    </row>
    <row r="13" spans="1:16" ht="16.5" customHeight="1" x14ac:dyDescent="0.3">
      <c r="A13" s="22"/>
      <c r="B13" s="22"/>
      <c r="C13" s="22"/>
      <c r="D13" s="22"/>
      <c r="E13" s="22"/>
      <c r="F13" s="22"/>
      <c r="G13" s="22"/>
      <c r="H13" s="22"/>
      <c r="I13" s="22"/>
      <c r="J13" s="22"/>
      <c r="K13" s="22"/>
      <c r="L13" s="22"/>
      <c r="M13" s="22"/>
      <c r="N13" s="22"/>
      <c r="O13" s="22"/>
      <c r="P13" s="22"/>
    </row>
    <row r="14" spans="1:16" ht="16.5" customHeight="1" x14ac:dyDescent="0.3">
      <c r="A14" s="22"/>
      <c r="B14" s="22"/>
      <c r="C14" s="22"/>
      <c r="D14" s="22"/>
      <c r="E14" s="22"/>
      <c r="F14" s="22"/>
      <c r="G14" s="22"/>
      <c r="H14" s="22"/>
      <c r="I14" s="22"/>
      <c r="J14" s="22"/>
      <c r="K14" s="22"/>
      <c r="L14" s="22"/>
      <c r="M14" s="22"/>
      <c r="N14" s="22"/>
      <c r="O14" s="22"/>
      <c r="P14" s="22"/>
    </row>
    <row r="15" spans="1:16" ht="16.5" customHeight="1" x14ac:dyDescent="0.3">
      <c r="A15" s="22"/>
      <c r="B15" s="22"/>
      <c r="C15" s="22"/>
      <c r="D15" s="22"/>
      <c r="E15" s="22"/>
      <c r="F15" s="22"/>
      <c r="G15" s="22"/>
      <c r="H15" s="22"/>
      <c r="I15" s="22"/>
      <c r="J15" s="22"/>
      <c r="K15" s="22"/>
      <c r="L15" s="22"/>
      <c r="M15" s="22"/>
      <c r="N15" s="22"/>
      <c r="O15" s="22"/>
      <c r="P15" s="22"/>
    </row>
    <row r="16" spans="1:16" ht="16.5" customHeight="1" x14ac:dyDescent="0.3">
      <c r="A16" s="22"/>
      <c r="B16" s="22"/>
      <c r="C16" s="22"/>
      <c r="D16" s="22"/>
      <c r="E16" s="22"/>
      <c r="F16" s="22"/>
      <c r="G16" s="22"/>
      <c r="H16" s="22"/>
      <c r="I16" s="22"/>
      <c r="J16" s="22"/>
      <c r="K16" s="22"/>
      <c r="L16" s="22"/>
      <c r="M16" s="22"/>
      <c r="N16" s="22"/>
      <c r="O16" s="22"/>
      <c r="P16" s="22"/>
    </row>
    <row r="17" spans="1:16" ht="16.5" customHeight="1" x14ac:dyDescent="0.3">
      <c r="A17" s="22"/>
      <c r="B17" s="22"/>
      <c r="C17" s="22"/>
      <c r="D17" s="22"/>
      <c r="E17" s="22"/>
      <c r="F17" s="22"/>
      <c r="G17" s="22"/>
      <c r="H17" s="22"/>
      <c r="I17" s="22"/>
      <c r="J17" s="22"/>
      <c r="K17" s="22"/>
      <c r="L17" s="22"/>
      <c r="M17" s="22"/>
      <c r="N17" s="22"/>
      <c r="O17" s="22"/>
      <c r="P17" s="22"/>
    </row>
    <row r="18" spans="1:16" ht="16.5" customHeight="1" x14ac:dyDescent="0.3">
      <c r="A18" s="22"/>
      <c r="B18" s="22"/>
      <c r="C18" s="22"/>
      <c r="D18" s="22"/>
      <c r="E18" s="22"/>
      <c r="F18" s="22"/>
      <c r="G18" s="22"/>
      <c r="H18" s="22"/>
      <c r="I18" s="22"/>
      <c r="J18" s="22"/>
      <c r="K18" s="22"/>
      <c r="L18" s="22"/>
      <c r="M18" s="22"/>
      <c r="N18" s="22"/>
      <c r="O18" s="22"/>
      <c r="P18" s="22"/>
    </row>
    <row r="19" spans="1:16" ht="16.5" customHeight="1" x14ac:dyDescent="0.3">
      <c r="A19" s="22"/>
      <c r="B19" s="22"/>
      <c r="C19" s="22"/>
      <c r="D19" s="22"/>
      <c r="E19" s="22"/>
      <c r="F19" s="22"/>
      <c r="G19" s="22"/>
      <c r="H19" s="22"/>
      <c r="I19" s="22"/>
      <c r="J19" s="22"/>
      <c r="K19" s="22"/>
      <c r="L19" s="22"/>
      <c r="M19" s="22"/>
      <c r="N19" s="22"/>
      <c r="O19" s="22"/>
      <c r="P19" s="22"/>
    </row>
    <row r="20" spans="1:16" ht="16.5" customHeight="1" x14ac:dyDescent="0.3">
      <c r="A20" s="22"/>
      <c r="B20" s="22"/>
      <c r="C20" s="22"/>
      <c r="D20" s="22"/>
      <c r="E20" s="22"/>
      <c r="F20" s="22"/>
      <c r="G20" s="22"/>
      <c r="H20" s="22"/>
      <c r="I20" s="22"/>
      <c r="J20" s="22"/>
      <c r="K20" s="22"/>
      <c r="L20" s="22"/>
      <c r="M20" s="22"/>
      <c r="N20" s="22"/>
      <c r="O20" s="22"/>
      <c r="P20" s="22"/>
    </row>
    <row r="21" spans="1:16" ht="16.5" customHeight="1" x14ac:dyDescent="0.3">
      <c r="A21" s="22"/>
      <c r="B21" s="22"/>
      <c r="C21" s="22"/>
      <c r="D21" s="22"/>
      <c r="E21" s="22"/>
      <c r="F21" s="22"/>
      <c r="G21" s="22"/>
      <c r="H21" s="22"/>
      <c r="I21" s="22"/>
      <c r="J21" s="22"/>
      <c r="K21" s="22"/>
      <c r="L21" s="22"/>
      <c r="M21" s="22"/>
      <c r="N21" s="22"/>
      <c r="O21" s="22"/>
      <c r="P21" s="22"/>
    </row>
    <row r="22" spans="1:16" ht="16.5" customHeight="1" x14ac:dyDescent="0.3">
      <c r="A22" s="22"/>
      <c r="B22" s="22"/>
      <c r="C22" s="22"/>
      <c r="D22" s="22"/>
      <c r="E22" s="22"/>
      <c r="F22" s="22"/>
      <c r="G22" s="22"/>
      <c r="H22" s="22"/>
      <c r="I22" s="22"/>
      <c r="J22" s="22"/>
      <c r="K22" s="22"/>
      <c r="L22" s="22"/>
      <c r="M22" s="22"/>
      <c r="N22" s="22"/>
      <c r="O22" s="22"/>
      <c r="P22" s="22"/>
    </row>
    <row r="23" spans="1:16" ht="16.5" customHeight="1" x14ac:dyDescent="0.3">
      <c r="A23" s="22"/>
      <c r="B23" s="22"/>
      <c r="C23" s="22"/>
      <c r="D23" s="22"/>
      <c r="E23" s="22"/>
      <c r="F23" s="22"/>
      <c r="G23" s="22"/>
      <c r="H23" s="22"/>
      <c r="I23" s="22"/>
      <c r="J23" s="22"/>
      <c r="K23" s="22"/>
      <c r="L23" s="22"/>
      <c r="M23" s="22"/>
      <c r="N23" s="22"/>
      <c r="O23" s="22"/>
      <c r="P23" s="22"/>
    </row>
    <row r="24" spans="1:16" ht="16.5" customHeight="1" x14ac:dyDescent="0.3">
      <c r="A24" s="22"/>
      <c r="B24" s="22"/>
      <c r="C24" s="22"/>
      <c r="D24" s="22"/>
      <c r="E24" s="22"/>
      <c r="F24" s="22"/>
      <c r="G24" s="22"/>
      <c r="H24" s="22"/>
      <c r="I24" s="22"/>
      <c r="J24" s="22"/>
      <c r="K24" s="22"/>
      <c r="L24" s="22"/>
      <c r="M24" s="22"/>
      <c r="N24" s="22"/>
      <c r="O24" s="22"/>
      <c r="P24" s="22"/>
    </row>
    <row r="25" spans="1:16" ht="16.5" customHeight="1" x14ac:dyDescent="0.3">
      <c r="A25" s="22"/>
      <c r="B25" s="22"/>
      <c r="C25" s="22"/>
      <c r="D25" s="22"/>
      <c r="E25" s="22"/>
      <c r="F25" s="22"/>
      <c r="G25" s="22"/>
      <c r="H25" s="22"/>
      <c r="I25" s="22"/>
      <c r="J25" s="22"/>
      <c r="K25" s="22"/>
      <c r="L25" s="22"/>
      <c r="M25" s="22"/>
      <c r="N25" s="22"/>
      <c r="O25" s="22"/>
      <c r="P25" s="22"/>
    </row>
    <row r="26" spans="1:16" ht="16.5" customHeight="1" x14ac:dyDescent="0.3">
      <c r="A26" s="22"/>
      <c r="B26" s="22"/>
      <c r="C26" s="22"/>
      <c r="D26" s="22"/>
      <c r="E26" s="22"/>
      <c r="F26" s="22"/>
      <c r="G26" s="22"/>
      <c r="H26" s="22"/>
      <c r="I26" s="22"/>
      <c r="J26" s="22"/>
      <c r="K26" s="22"/>
      <c r="L26" s="22"/>
      <c r="M26" s="22"/>
      <c r="N26" s="22"/>
      <c r="O26" s="22"/>
      <c r="P26" s="22"/>
    </row>
    <row r="27" spans="1:16" ht="16.5" customHeight="1" x14ac:dyDescent="0.3">
      <c r="A27" s="22"/>
      <c r="B27" s="22"/>
      <c r="C27" s="22"/>
      <c r="D27" s="22"/>
      <c r="E27" s="22"/>
      <c r="F27" s="22"/>
      <c r="G27" s="22"/>
      <c r="H27" s="22"/>
      <c r="I27" s="22"/>
      <c r="J27" s="22"/>
      <c r="K27" s="22"/>
      <c r="L27" s="22"/>
      <c r="M27" s="22"/>
      <c r="N27" s="22"/>
      <c r="O27" s="22"/>
      <c r="P27" s="22"/>
    </row>
    <row r="28" spans="1:16" ht="16.5" customHeight="1" x14ac:dyDescent="0.3">
      <c r="A28" s="22"/>
      <c r="B28" s="22"/>
      <c r="C28" s="22"/>
      <c r="D28" s="22"/>
      <c r="E28" s="22"/>
      <c r="F28" s="22"/>
      <c r="G28" s="22"/>
      <c r="H28" s="22"/>
      <c r="I28" s="22"/>
      <c r="J28" s="22"/>
      <c r="K28" s="22"/>
      <c r="L28" s="22"/>
      <c r="M28" s="22"/>
      <c r="N28" s="22"/>
      <c r="O28" s="22"/>
      <c r="P28" s="22"/>
    </row>
    <row r="29" spans="1:16" ht="16.5" customHeight="1" x14ac:dyDescent="0.3">
      <c r="A29" s="22"/>
      <c r="B29" s="22"/>
      <c r="C29" s="22"/>
      <c r="D29" s="22"/>
      <c r="E29" s="22"/>
      <c r="F29" s="22"/>
      <c r="G29" s="22"/>
      <c r="H29" s="22"/>
      <c r="I29" s="22"/>
      <c r="J29" s="22"/>
      <c r="K29" s="22"/>
      <c r="L29" s="22"/>
      <c r="M29" s="22"/>
      <c r="N29" s="22"/>
      <c r="O29" s="22"/>
      <c r="P29" s="22"/>
    </row>
    <row r="30" spans="1:16" ht="16.5" customHeight="1" x14ac:dyDescent="0.3">
      <c r="A30" s="22"/>
      <c r="B30" s="22"/>
      <c r="C30" s="22"/>
      <c r="D30" s="22"/>
      <c r="E30" s="22"/>
      <c r="F30" s="22"/>
      <c r="G30" s="22"/>
      <c r="H30" s="22"/>
      <c r="I30" s="22"/>
      <c r="J30" s="22"/>
      <c r="K30" s="22"/>
      <c r="L30" s="22"/>
      <c r="M30" s="22"/>
      <c r="N30" s="22"/>
      <c r="O30" s="22"/>
      <c r="P30" s="22"/>
    </row>
    <row r="31" spans="1:16" ht="16.5" customHeight="1" x14ac:dyDescent="0.3">
      <c r="A31" s="22"/>
      <c r="B31" s="22"/>
      <c r="C31" s="22"/>
      <c r="D31" s="22"/>
      <c r="E31" s="22"/>
      <c r="F31" s="22"/>
      <c r="G31" s="22"/>
      <c r="H31" s="22"/>
      <c r="I31" s="22"/>
      <c r="J31" s="22"/>
      <c r="K31" s="22"/>
      <c r="L31" s="22"/>
      <c r="M31" s="22"/>
      <c r="N31" s="22"/>
      <c r="O31" s="22"/>
      <c r="P31" s="22"/>
    </row>
    <row r="32" spans="1:16" ht="31.5" customHeight="1" thickBot="1" x14ac:dyDescent="0.35">
      <c r="A32" s="22"/>
      <c r="B32" s="22"/>
      <c r="C32" s="22"/>
      <c r="D32" s="22"/>
      <c r="E32" s="22"/>
      <c r="F32" s="22"/>
      <c r="G32" s="22"/>
      <c r="H32" s="22"/>
      <c r="I32" s="22"/>
      <c r="J32" s="24" t="s">
        <v>0</v>
      </c>
      <c r="K32" s="22"/>
      <c r="L32" s="22"/>
      <c r="M32" s="22"/>
      <c r="N32" s="22"/>
      <c r="O32" s="22"/>
      <c r="P32" s="22"/>
    </row>
    <row r="33" spans="1:16" ht="39" customHeight="1" thickBot="1" x14ac:dyDescent="0.4">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3">
      <c r="A34" s="22"/>
      <c r="B34" s="31"/>
      <c r="C34" s="1210" t="s">
        <v>558</v>
      </c>
      <c r="D34" s="1210"/>
      <c r="E34" s="1211"/>
      <c r="F34" s="32">
        <v>12.71</v>
      </c>
      <c r="G34" s="33">
        <v>13.62</v>
      </c>
      <c r="H34" s="33">
        <v>14.05</v>
      </c>
      <c r="I34" s="33">
        <v>13.4</v>
      </c>
      <c r="J34" s="34">
        <v>17.41</v>
      </c>
      <c r="K34" s="22"/>
      <c r="L34" s="22"/>
      <c r="M34" s="22"/>
      <c r="N34" s="22"/>
      <c r="O34" s="22"/>
      <c r="P34" s="22"/>
    </row>
    <row r="35" spans="1:16" ht="39" customHeight="1" x14ac:dyDescent="0.3">
      <c r="A35" s="22"/>
      <c r="B35" s="35"/>
      <c r="C35" s="1204" t="s">
        <v>559</v>
      </c>
      <c r="D35" s="1205"/>
      <c r="E35" s="1206"/>
      <c r="F35" s="36">
        <v>1.97</v>
      </c>
      <c r="G35" s="37">
        <v>2.27</v>
      </c>
      <c r="H35" s="37">
        <v>1.99</v>
      </c>
      <c r="I35" s="37">
        <v>1.76</v>
      </c>
      <c r="J35" s="38">
        <v>1.85</v>
      </c>
      <c r="K35" s="22"/>
      <c r="L35" s="22"/>
      <c r="M35" s="22"/>
      <c r="N35" s="22"/>
      <c r="O35" s="22"/>
      <c r="P35" s="22"/>
    </row>
    <row r="36" spans="1:16" ht="39" customHeight="1" x14ac:dyDescent="0.3">
      <c r="A36" s="22"/>
      <c r="B36" s="35"/>
      <c r="C36" s="1204" t="s">
        <v>560</v>
      </c>
      <c r="D36" s="1205"/>
      <c r="E36" s="1206"/>
      <c r="F36" s="36">
        <v>0.23</v>
      </c>
      <c r="G36" s="37">
        <v>7.0000000000000007E-2</v>
      </c>
      <c r="H36" s="37">
        <v>0.04</v>
      </c>
      <c r="I36" s="37">
        <v>0.31</v>
      </c>
      <c r="J36" s="38">
        <v>0.65</v>
      </c>
      <c r="K36" s="22"/>
      <c r="L36" s="22"/>
      <c r="M36" s="22"/>
      <c r="N36" s="22"/>
      <c r="O36" s="22"/>
      <c r="P36" s="22"/>
    </row>
    <row r="37" spans="1:16" ht="39" customHeight="1" x14ac:dyDescent="0.3">
      <c r="A37" s="22"/>
      <c r="B37" s="35"/>
      <c r="C37" s="1204" t="s">
        <v>561</v>
      </c>
      <c r="D37" s="1205"/>
      <c r="E37" s="1206"/>
      <c r="F37" s="36">
        <v>6.09</v>
      </c>
      <c r="G37" s="37">
        <v>3.79</v>
      </c>
      <c r="H37" s="37">
        <v>1.25</v>
      </c>
      <c r="I37" s="37">
        <v>1.02</v>
      </c>
      <c r="J37" s="38">
        <v>0.59</v>
      </c>
      <c r="K37" s="22"/>
      <c r="L37" s="22"/>
      <c r="M37" s="22"/>
      <c r="N37" s="22"/>
      <c r="O37" s="22"/>
      <c r="P37" s="22"/>
    </row>
    <row r="38" spans="1:16" ht="39" customHeight="1" x14ac:dyDescent="0.3">
      <c r="A38" s="22"/>
      <c r="B38" s="35"/>
      <c r="C38" s="1204" t="s">
        <v>562</v>
      </c>
      <c r="D38" s="1205"/>
      <c r="E38" s="1206"/>
      <c r="F38" s="36">
        <v>0.9</v>
      </c>
      <c r="G38" s="37">
        <v>0.88</v>
      </c>
      <c r="H38" s="37">
        <v>0.73</v>
      </c>
      <c r="I38" s="37">
        <v>0.86</v>
      </c>
      <c r="J38" s="38">
        <v>0.2</v>
      </c>
      <c r="K38" s="22"/>
      <c r="L38" s="22"/>
      <c r="M38" s="22"/>
      <c r="N38" s="22"/>
      <c r="O38" s="22"/>
      <c r="P38" s="22"/>
    </row>
    <row r="39" spans="1:16" ht="39" customHeight="1" x14ac:dyDescent="0.3">
      <c r="A39" s="22"/>
      <c r="B39" s="35"/>
      <c r="C39" s="1204" t="s">
        <v>563</v>
      </c>
      <c r="D39" s="1205"/>
      <c r="E39" s="1206"/>
      <c r="F39" s="36">
        <v>0.11</v>
      </c>
      <c r="G39" s="37">
        <v>0.17</v>
      </c>
      <c r="H39" s="37">
        <v>0.12</v>
      </c>
      <c r="I39" s="37">
        <v>0.12</v>
      </c>
      <c r="J39" s="38">
        <v>0.11</v>
      </c>
      <c r="K39" s="22"/>
      <c r="L39" s="22"/>
      <c r="M39" s="22"/>
      <c r="N39" s="22"/>
      <c r="O39" s="22"/>
      <c r="P39" s="22"/>
    </row>
    <row r="40" spans="1:16" ht="39" customHeight="1" x14ac:dyDescent="0.3">
      <c r="A40" s="22"/>
      <c r="B40" s="35"/>
      <c r="C40" s="1204" t="s">
        <v>564</v>
      </c>
      <c r="D40" s="1205"/>
      <c r="E40" s="1206"/>
      <c r="F40" s="36">
        <v>0</v>
      </c>
      <c r="G40" s="37">
        <v>0.01</v>
      </c>
      <c r="H40" s="37">
        <v>0</v>
      </c>
      <c r="I40" s="37">
        <v>0</v>
      </c>
      <c r="J40" s="38">
        <v>0.01</v>
      </c>
      <c r="K40" s="22"/>
      <c r="L40" s="22"/>
      <c r="M40" s="22"/>
      <c r="N40" s="22"/>
      <c r="O40" s="22"/>
      <c r="P40" s="22"/>
    </row>
    <row r="41" spans="1:16" ht="39" customHeight="1" x14ac:dyDescent="0.3">
      <c r="A41" s="22"/>
      <c r="B41" s="35"/>
      <c r="C41" s="1204" t="s">
        <v>565</v>
      </c>
      <c r="D41" s="1205"/>
      <c r="E41" s="1206"/>
      <c r="F41" s="36">
        <v>0</v>
      </c>
      <c r="G41" s="37">
        <v>0</v>
      </c>
      <c r="H41" s="37">
        <v>0</v>
      </c>
      <c r="I41" s="37">
        <v>0</v>
      </c>
      <c r="J41" s="38">
        <v>0.01</v>
      </c>
      <c r="K41" s="22"/>
      <c r="L41" s="22"/>
      <c r="M41" s="22"/>
      <c r="N41" s="22"/>
      <c r="O41" s="22"/>
      <c r="P41" s="22"/>
    </row>
    <row r="42" spans="1:16" ht="39" customHeight="1" x14ac:dyDescent="0.3">
      <c r="A42" s="22"/>
      <c r="B42" s="39"/>
      <c r="C42" s="1204" t="s">
        <v>566</v>
      </c>
      <c r="D42" s="1205"/>
      <c r="E42" s="1206"/>
      <c r="F42" s="36" t="s">
        <v>508</v>
      </c>
      <c r="G42" s="37" t="s">
        <v>508</v>
      </c>
      <c r="H42" s="37" t="s">
        <v>508</v>
      </c>
      <c r="I42" s="37" t="s">
        <v>508</v>
      </c>
      <c r="J42" s="38" t="s">
        <v>508</v>
      </c>
      <c r="K42" s="22"/>
      <c r="L42" s="22"/>
      <c r="M42" s="22"/>
      <c r="N42" s="22"/>
      <c r="O42" s="22"/>
      <c r="P42" s="22"/>
    </row>
    <row r="43" spans="1:16" ht="39" customHeight="1" thickBot="1" x14ac:dyDescent="0.35">
      <c r="A43" s="22"/>
      <c r="B43" s="40"/>
      <c r="C43" s="1207" t="s">
        <v>567</v>
      </c>
      <c r="D43" s="1208"/>
      <c r="E43" s="1209"/>
      <c r="F43" s="41">
        <v>0.27</v>
      </c>
      <c r="G43" s="42">
        <v>0.31</v>
      </c>
      <c r="H43" s="42">
        <v>0.03</v>
      </c>
      <c r="I43" s="42">
        <v>0.01</v>
      </c>
      <c r="J43" s="43">
        <v>0</v>
      </c>
      <c r="K43" s="22"/>
      <c r="L43" s="22"/>
      <c r="M43" s="22"/>
      <c r="N43" s="22"/>
      <c r="O43" s="22"/>
      <c r="P43" s="22"/>
    </row>
    <row r="44" spans="1:16" ht="39" customHeight="1" x14ac:dyDescent="0.3">
      <c r="A44" s="22"/>
      <c r="B44" s="44" t="s">
        <v>7</v>
      </c>
      <c r="C44" s="45"/>
      <c r="D44" s="46"/>
      <c r="E44" s="46"/>
      <c r="F44" s="47"/>
      <c r="G44" s="47"/>
      <c r="H44" s="47"/>
      <c r="I44" s="47"/>
      <c r="J44" s="47"/>
      <c r="K44" s="22"/>
      <c r="L44" s="22"/>
      <c r="M44" s="22"/>
      <c r="N44" s="22"/>
      <c r="O44" s="22"/>
      <c r="P44" s="22"/>
    </row>
    <row r="45" spans="1:16" ht="18" customHeight="1" x14ac:dyDescent="0.3">
      <c r="A45" s="22"/>
      <c r="B45" s="22"/>
      <c r="C45" s="22"/>
      <c r="D45" s="22"/>
      <c r="E45" s="22"/>
      <c r="F45" s="22"/>
      <c r="G45" s="22"/>
      <c r="H45" s="22"/>
      <c r="I45" s="22"/>
      <c r="J45" s="22"/>
      <c r="K45" s="22"/>
      <c r="L45" s="22"/>
      <c r="M45" s="22"/>
      <c r="N45" s="22"/>
      <c r="O45" s="22"/>
      <c r="P45" s="22"/>
    </row>
  </sheetData>
  <sheetProtection algorithmName="SHA-512" hashValue="mSY34CQDn4b+dMZc5Yd2Py8f3gbAuoXZTFF13OhQ4Es4djr4iPAiO6nvT+rCUSgA4AahHrp0v9m3baj/ZlJkKA==" saltValue="H3SDX/qlg7+oFVaI/D+x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3"/>
  <cols>
    <col min="1" max="1" width="6.64453125" style="49" customWidth="1"/>
    <col min="2" max="3" width="10.87890625" style="49" customWidth="1"/>
    <col min="4" max="4" width="10" style="49" customWidth="1"/>
    <col min="5" max="10" width="11" style="49" customWidth="1"/>
    <col min="11" max="15" width="13.1171875" style="49" customWidth="1"/>
    <col min="16" max="21" width="11.46875" style="49" customWidth="1"/>
    <col min="22" max="16384" width="0" style="49" hidden="1"/>
  </cols>
  <sheetData>
    <row r="1" spans="1:21" ht="13.5" customHeight="1" x14ac:dyDescent="0.3">
      <c r="A1" s="48"/>
      <c r="B1" s="48"/>
      <c r="C1" s="48"/>
      <c r="D1" s="48"/>
      <c r="E1" s="48"/>
      <c r="F1" s="48"/>
      <c r="G1" s="48"/>
      <c r="H1" s="48"/>
      <c r="I1" s="48"/>
      <c r="J1" s="48"/>
      <c r="K1" s="48"/>
      <c r="L1" s="48"/>
      <c r="M1" s="48"/>
      <c r="N1" s="48"/>
      <c r="O1" s="48"/>
      <c r="P1" s="48"/>
      <c r="Q1" s="48"/>
      <c r="R1" s="48"/>
      <c r="S1" s="48"/>
      <c r="T1" s="48"/>
      <c r="U1" s="48"/>
    </row>
    <row r="2" spans="1:21" ht="13.5" customHeight="1" x14ac:dyDescent="0.3">
      <c r="A2" s="48"/>
      <c r="B2" s="48"/>
      <c r="C2" s="48"/>
      <c r="D2" s="48"/>
      <c r="E2" s="48"/>
      <c r="F2" s="48"/>
      <c r="G2" s="48"/>
      <c r="H2" s="48"/>
      <c r="I2" s="48"/>
      <c r="J2" s="48"/>
      <c r="K2" s="48"/>
      <c r="L2" s="48"/>
      <c r="M2" s="48"/>
      <c r="N2" s="48"/>
      <c r="O2" s="48"/>
      <c r="P2" s="48"/>
      <c r="Q2" s="48"/>
      <c r="R2" s="48"/>
      <c r="S2" s="48"/>
      <c r="T2" s="48"/>
      <c r="U2" s="48"/>
    </row>
    <row r="3" spans="1:21" ht="13.5" customHeight="1" x14ac:dyDescent="0.3">
      <c r="A3" s="48"/>
      <c r="B3" s="48"/>
      <c r="C3" s="48"/>
      <c r="D3" s="48"/>
      <c r="E3" s="48"/>
      <c r="F3" s="48"/>
      <c r="G3" s="48"/>
      <c r="H3" s="48"/>
      <c r="I3" s="48"/>
      <c r="J3" s="48"/>
      <c r="K3" s="48"/>
      <c r="L3" s="48"/>
      <c r="M3" s="48"/>
      <c r="N3" s="48"/>
      <c r="O3" s="48"/>
      <c r="P3" s="48"/>
      <c r="Q3" s="48"/>
      <c r="R3" s="48"/>
      <c r="S3" s="48"/>
      <c r="T3" s="48"/>
      <c r="U3" s="48"/>
    </row>
    <row r="4" spans="1:21" ht="13.5" customHeight="1" x14ac:dyDescent="0.3">
      <c r="A4" s="48"/>
      <c r="B4" s="48"/>
      <c r="C4" s="48"/>
      <c r="D4" s="48"/>
      <c r="E4" s="48"/>
      <c r="F4" s="48"/>
      <c r="G4" s="48"/>
      <c r="H4" s="48"/>
      <c r="I4" s="48"/>
      <c r="J4" s="48"/>
      <c r="K4" s="48"/>
      <c r="L4" s="48"/>
      <c r="M4" s="48"/>
      <c r="N4" s="48"/>
      <c r="O4" s="48"/>
      <c r="P4" s="48"/>
      <c r="Q4" s="48"/>
      <c r="R4" s="48"/>
      <c r="S4" s="48"/>
      <c r="T4" s="48"/>
      <c r="U4" s="48"/>
    </row>
    <row r="5" spans="1:21" ht="13.5" customHeight="1" x14ac:dyDescent="0.3">
      <c r="A5" s="48"/>
      <c r="B5" s="48"/>
      <c r="C5" s="48"/>
      <c r="D5" s="48"/>
      <c r="E5" s="48"/>
      <c r="F5" s="48"/>
      <c r="G5" s="48"/>
      <c r="H5" s="48"/>
      <c r="I5" s="48"/>
      <c r="J5" s="48"/>
      <c r="K5" s="48"/>
      <c r="L5" s="48"/>
      <c r="M5" s="48"/>
      <c r="N5" s="48"/>
      <c r="O5" s="48"/>
      <c r="P5" s="48"/>
      <c r="Q5" s="48"/>
      <c r="R5" s="48"/>
      <c r="S5" s="48"/>
      <c r="T5" s="48"/>
      <c r="U5" s="48"/>
    </row>
    <row r="6" spans="1:21" ht="13.5" customHeight="1" x14ac:dyDescent="0.3">
      <c r="A6" s="48"/>
      <c r="B6" s="48"/>
      <c r="C6" s="48"/>
      <c r="D6" s="48"/>
      <c r="E6" s="48"/>
      <c r="F6" s="48"/>
      <c r="G6" s="48"/>
      <c r="H6" s="48"/>
      <c r="I6" s="48"/>
      <c r="J6" s="48"/>
      <c r="K6" s="48"/>
      <c r="L6" s="48"/>
      <c r="M6" s="48"/>
      <c r="N6" s="48"/>
      <c r="O6" s="48"/>
      <c r="P6" s="48"/>
      <c r="Q6" s="48"/>
      <c r="R6" s="48"/>
      <c r="S6" s="48"/>
      <c r="T6" s="48"/>
      <c r="U6" s="48"/>
    </row>
    <row r="7" spans="1:21" ht="13.5" customHeight="1" x14ac:dyDescent="0.3">
      <c r="A7" s="48"/>
      <c r="B7" s="48"/>
      <c r="C7" s="48"/>
      <c r="D7" s="48"/>
      <c r="E7" s="48"/>
      <c r="F7" s="48"/>
      <c r="G7" s="48"/>
      <c r="H7" s="48"/>
      <c r="I7" s="48"/>
      <c r="J7" s="48"/>
      <c r="K7" s="48"/>
      <c r="L7" s="48"/>
      <c r="M7" s="48"/>
      <c r="N7" s="48"/>
      <c r="O7" s="48"/>
      <c r="P7" s="48"/>
      <c r="Q7" s="48"/>
      <c r="R7" s="48"/>
      <c r="S7" s="48"/>
      <c r="T7" s="48"/>
      <c r="U7" s="48"/>
    </row>
    <row r="8" spans="1:21" ht="13.5" customHeight="1" x14ac:dyDescent="0.3">
      <c r="A8" s="48"/>
      <c r="B8" s="48"/>
      <c r="C8" s="48"/>
      <c r="D8" s="48"/>
      <c r="E8" s="48"/>
      <c r="F8" s="48"/>
      <c r="G8" s="48"/>
      <c r="H8" s="48"/>
      <c r="I8" s="48"/>
      <c r="J8" s="48"/>
      <c r="K8" s="48"/>
      <c r="L8" s="48"/>
      <c r="M8" s="48"/>
      <c r="N8" s="48"/>
      <c r="O8" s="48"/>
      <c r="P8" s="48"/>
      <c r="Q8" s="48"/>
      <c r="R8" s="48"/>
      <c r="S8" s="48"/>
      <c r="T8" s="48"/>
      <c r="U8" s="48"/>
    </row>
    <row r="9" spans="1:21" ht="13.5" customHeight="1" x14ac:dyDescent="0.3">
      <c r="A9" s="48"/>
      <c r="B9" s="48"/>
      <c r="C9" s="48"/>
      <c r="D9" s="48"/>
      <c r="E9" s="48"/>
      <c r="F9" s="48"/>
      <c r="G9" s="48"/>
      <c r="H9" s="48"/>
      <c r="I9" s="48"/>
      <c r="J9" s="48"/>
      <c r="K9" s="48"/>
      <c r="L9" s="48"/>
      <c r="M9" s="48"/>
      <c r="N9" s="48"/>
      <c r="O9" s="48"/>
      <c r="P9" s="48"/>
      <c r="Q9" s="48"/>
      <c r="R9" s="48"/>
      <c r="S9" s="48"/>
      <c r="T9" s="48"/>
      <c r="U9" s="48"/>
    </row>
    <row r="10" spans="1:21" ht="13.5" customHeight="1" x14ac:dyDescent="0.3">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3">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3">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3">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3">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3">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3">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3">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3">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3">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3">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3">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3">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3">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3">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3">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3">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3">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3">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3">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3">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3">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3">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3">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3">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3">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3">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3">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3">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3">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3">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3">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3">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3">
      <c r="A45" s="48"/>
      <c r="B45" s="1212" t="s">
        <v>10</v>
      </c>
      <c r="C45" s="1213"/>
      <c r="D45" s="58"/>
      <c r="E45" s="1218" t="s">
        <v>11</v>
      </c>
      <c r="F45" s="1218"/>
      <c r="G45" s="1218"/>
      <c r="H45" s="1218"/>
      <c r="I45" s="1218"/>
      <c r="J45" s="1219"/>
      <c r="K45" s="59">
        <v>1903</v>
      </c>
      <c r="L45" s="60">
        <v>1858</v>
      </c>
      <c r="M45" s="60">
        <v>1914</v>
      </c>
      <c r="N45" s="60">
        <v>1947</v>
      </c>
      <c r="O45" s="61">
        <v>1927</v>
      </c>
      <c r="P45" s="48"/>
      <c r="Q45" s="48"/>
      <c r="R45" s="48"/>
      <c r="S45" s="48"/>
      <c r="T45" s="48"/>
      <c r="U45" s="48"/>
    </row>
    <row r="46" spans="1:21" ht="30.75" customHeight="1" x14ac:dyDescent="0.3">
      <c r="A46" s="48"/>
      <c r="B46" s="1214"/>
      <c r="C46" s="1215"/>
      <c r="D46" s="62"/>
      <c r="E46" s="1220" t="s">
        <v>12</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x14ac:dyDescent="0.3">
      <c r="A47" s="48"/>
      <c r="B47" s="1214"/>
      <c r="C47" s="1215"/>
      <c r="D47" s="62"/>
      <c r="E47" s="1220" t="s">
        <v>13</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x14ac:dyDescent="0.3">
      <c r="A48" s="48"/>
      <c r="B48" s="1214"/>
      <c r="C48" s="1215"/>
      <c r="D48" s="62"/>
      <c r="E48" s="1220" t="s">
        <v>14</v>
      </c>
      <c r="F48" s="1220"/>
      <c r="G48" s="1220"/>
      <c r="H48" s="1220"/>
      <c r="I48" s="1220"/>
      <c r="J48" s="1221"/>
      <c r="K48" s="63">
        <v>488</v>
      </c>
      <c r="L48" s="64">
        <v>470</v>
      </c>
      <c r="M48" s="64">
        <v>448</v>
      </c>
      <c r="N48" s="64">
        <v>424</v>
      </c>
      <c r="O48" s="65">
        <v>407</v>
      </c>
      <c r="P48" s="48"/>
      <c r="Q48" s="48"/>
      <c r="R48" s="48"/>
      <c r="S48" s="48"/>
      <c r="T48" s="48"/>
      <c r="U48" s="48"/>
    </row>
    <row r="49" spans="1:21" ht="30.75" customHeight="1" x14ac:dyDescent="0.3">
      <c r="A49" s="48"/>
      <c r="B49" s="1214"/>
      <c r="C49" s="1215"/>
      <c r="D49" s="62"/>
      <c r="E49" s="1220" t="s">
        <v>15</v>
      </c>
      <c r="F49" s="1220"/>
      <c r="G49" s="1220"/>
      <c r="H49" s="1220"/>
      <c r="I49" s="1220"/>
      <c r="J49" s="1221"/>
      <c r="K49" s="63" t="s">
        <v>508</v>
      </c>
      <c r="L49" s="64" t="s">
        <v>508</v>
      </c>
      <c r="M49" s="64" t="s">
        <v>508</v>
      </c>
      <c r="N49" s="64" t="s">
        <v>508</v>
      </c>
      <c r="O49" s="65" t="s">
        <v>508</v>
      </c>
      <c r="P49" s="48"/>
      <c r="Q49" s="48"/>
      <c r="R49" s="48"/>
      <c r="S49" s="48"/>
      <c r="T49" s="48"/>
      <c r="U49" s="48"/>
    </row>
    <row r="50" spans="1:21" ht="30.75" customHeight="1" x14ac:dyDescent="0.3">
      <c r="A50" s="48"/>
      <c r="B50" s="1214"/>
      <c r="C50" s="1215"/>
      <c r="D50" s="62"/>
      <c r="E50" s="1220" t="s">
        <v>16</v>
      </c>
      <c r="F50" s="1220"/>
      <c r="G50" s="1220"/>
      <c r="H50" s="1220"/>
      <c r="I50" s="1220"/>
      <c r="J50" s="1221"/>
      <c r="K50" s="63">
        <v>59</v>
      </c>
      <c r="L50" s="64">
        <v>53</v>
      </c>
      <c r="M50" s="64">
        <v>26</v>
      </c>
      <c r="N50" s="64">
        <v>13</v>
      </c>
      <c r="O50" s="65">
        <v>17</v>
      </c>
      <c r="P50" s="48"/>
      <c r="Q50" s="48"/>
      <c r="R50" s="48"/>
      <c r="S50" s="48"/>
      <c r="T50" s="48"/>
      <c r="U50" s="48"/>
    </row>
    <row r="51" spans="1:21" ht="30.75" customHeight="1" x14ac:dyDescent="0.3">
      <c r="A51" s="48"/>
      <c r="B51" s="1216"/>
      <c r="C51" s="1217"/>
      <c r="D51" s="66"/>
      <c r="E51" s="1220" t="s">
        <v>17</v>
      </c>
      <c r="F51" s="1220"/>
      <c r="G51" s="1220"/>
      <c r="H51" s="1220"/>
      <c r="I51" s="1220"/>
      <c r="J51" s="1221"/>
      <c r="K51" s="63">
        <v>0</v>
      </c>
      <c r="L51" s="64">
        <v>0</v>
      </c>
      <c r="M51" s="64">
        <v>0</v>
      </c>
      <c r="N51" s="64">
        <v>0</v>
      </c>
      <c r="O51" s="65">
        <v>0</v>
      </c>
      <c r="P51" s="48"/>
      <c r="Q51" s="48"/>
      <c r="R51" s="48"/>
      <c r="S51" s="48"/>
      <c r="T51" s="48"/>
      <c r="U51" s="48"/>
    </row>
    <row r="52" spans="1:21" ht="30.75" customHeight="1" x14ac:dyDescent="0.3">
      <c r="A52" s="48"/>
      <c r="B52" s="1222" t="s">
        <v>18</v>
      </c>
      <c r="C52" s="1223"/>
      <c r="D52" s="66"/>
      <c r="E52" s="1220" t="s">
        <v>19</v>
      </c>
      <c r="F52" s="1220"/>
      <c r="G52" s="1220"/>
      <c r="H52" s="1220"/>
      <c r="I52" s="1220"/>
      <c r="J52" s="1221"/>
      <c r="K52" s="63">
        <v>1924</v>
      </c>
      <c r="L52" s="64">
        <v>1902</v>
      </c>
      <c r="M52" s="64">
        <v>1957</v>
      </c>
      <c r="N52" s="64">
        <v>1918</v>
      </c>
      <c r="O52" s="65">
        <v>1870</v>
      </c>
      <c r="P52" s="48"/>
      <c r="Q52" s="48"/>
      <c r="R52" s="48"/>
      <c r="S52" s="48"/>
      <c r="T52" s="48"/>
      <c r="U52" s="48"/>
    </row>
    <row r="53" spans="1:21" ht="30.75" customHeight="1" thickBot="1" x14ac:dyDescent="0.35">
      <c r="A53" s="48"/>
      <c r="B53" s="1224" t="s">
        <v>20</v>
      </c>
      <c r="C53" s="1225"/>
      <c r="D53" s="67"/>
      <c r="E53" s="1226" t="s">
        <v>21</v>
      </c>
      <c r="F53" s="1226"/>
      <c r="G53" s="1226"/>
      <c r="H53" s="1226"/>
      <c r="I53" s="1226"/>
      <c r="J53" s="1227"/>
      <c r="K53" s="68">
        <v>526</v>
      </c>
      <c r="L53" s="69">
        <v>479</v>
      </c>
      <c r="M53" s="69">
        <v>431</v>
      </c>
      <c r="N53" s="69">
        <v>466</v>
      </c>
      <c r="O53" s="70">
        <v>481</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3">
      <c r="B57" s="1228" t="s">
        <v>24</v>
      </c>
      <c r="C57" s="1229"/>
      <c r="D57" s="1232" t="s">
        <v>25</v>
      </c>
      <c r="E57" s="1233"/>
      <c r="F57" s="1233"/>
      <c r="G57" s="1233"/>
      <c r="H57" s="1233"/>
      <c r="I57" s="1233"/>
      <c r="J57" s="1234"/>
      <c r="K57" s="83"/>
      <c r="L57" s="84"/>
      <c r="M57" s="84"/>
      <c r="N57" s="84"/>
      <c r="O57" s="85"/>
    </row>
    <row r="58" spans="1:21" ht="31.5" customHeight="1" thickBot="1" x14ac:dyDescent="0.35">
      <c r="B58" s="1230"/>
      <c r="C58" s="1231"/>
      <c r="D58" s="1235" t="s">
        <v>26</v>
      </c>
      <c r="E58" s="1236"/>
      <c r="F58" s="1236"/>
      <c r="G58" s="1236"/>
      <c r="H58" s="1236"/>
      <c r="I58" s="1236"/>
      <c r="J58" s="1237"/>
      <c r="K58" s="86"/>
      <c r="L58" s="87"/>
      <c r="M58" s="87"/>
      <c r="N58" s="87"/>
      <c r="O58" s="88"/>
    </row>
    <row r="59" spans="1:21" ht="24" customHeight="1" x14ac:dyDescent="0.3">
      <c r="B59" s="89"/>
      <c r="C59" s="89"/>
      <c r="D59" s="90" t="s">
        <v>27</v>
      </c>
      <c r="E59" s="91"/>
      <c r="F59" s="91"/>
      <c r="G59" s="91"/>
      <c r="H59" s="91"/>
      <c r="I59" s="91"/>
      <c r="J59" s="91"/>
      <c r="K59" s="91"/>
      <c r="L59" s="91"/>
      <c r="M59" s="91"/>
      <c r="N59" s="91"/>
      <c r="O59" s="91"/>
    </row>
    <row r="60" spans="1:21" ht="24" customHeight="1" x14ac:dyDescent="0.3">
      <c r="B60" s="92"/>
      <c r="C60" s="92"/>
      <c r="D60" s="90" t="s">
        <v>28</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yqJTdFuVtYB1No1W6iEYCo5qlpwvG0BxPg6OsP4Q31VPYX5MJu/8sfxqFZSLs4Trg4f8rVN2sGo7wbM6A4DQQ==" saltValue="Cp+doube2rWwEkKY8V1g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3"/>
  <cols>
    <col min="1" max="1" width="6.64453125" style="93" customWidth="1"/>
    <col min="2" max="3" width="12.64453125" style="93" customWidth="1"/>
    <col min="4" max="4" width="11.64453125" style="93" customWidth="1"/>
    <col min="5" max="8" width="10.3515625" style="93" customWidth="1"/>
    <col min="9" max="13" width="16.3515625" style="93" customWidth="1"/>
    <col min="14" max="19" width="12.64453125" style="93" customWidth="1"/>
    <col min="20" max="16384" width="0" style="93" hidden="1"/>
  </cols>
  <sheetData>
    <row r="1" ht="15" customHeight="1" x14ac:dyDescent="0.3"/>
    <row r="2" ht="15" customHeight="1" x14ac:dyDescent="0.3"/>
    <row r="3" ht="15" customHeight="1" x14ac:dyDescent="0.3"/>
    <row r="4" ht="15" customHeight="1" x14ac:dyDescent="0.3"/>
    <row r="5" ht="15" customHeight="1" x14ac:dyDescent="0.3"/>
    <row r="6" ht="15" customHeight="1" x14ac:dyDescent="0.3"/>
    <row r="7" ht="15" customHeight="1" x14ac:dyDescent="0.3"/>
    <row r="8" ht="15" customHeight="1" x14ac:dyDescent="0.3"/>
    <row r="9" ht="15" customHeight="1" x14ac:dyDescent="0.3"/>
    <row r="10" ht="15" customHeight="1" x14ac:dyDescent="0.3"/>
    <row r="11" ht="15" customHeight="1" x14ac:dyDescent="0.3"/>
    <row r="12" ht="15" customHeight="1" x14ac:dyDescent="0.3"/>
    <row r="13" ht="15" customHeight="1" x14ac:dyDescent="0.3"/>
    <row r="14" ht="15" customHeight="1" x14ac:dyDescent="0.3"/>
    <row r="15" ht="15" customHeight="1" x14ac:dyDescent="0.3"/>
    <row r="16"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spans="2:13" ht="15" customHeight="1" x14ac:dyDescent="0.3"/>
    <row r="34" spans="2:13" ht="15" customHeight="1" x14ac:dyDescent="0.3"/>
    <row r="35" spans="2:13" ht="15" customHeight="1" x14ac:dyDescent="0.3"/>
    <row r="36" spans="2:13" ht="15" customHeight="1" x14ac:dyDescent="0.3"/>
    <row r="37" spans="2:13" ht="15" customHeight="1" x14ac:dyDescent="0.3"/>
    <row r="38" spans="2:13" ht="15" customHeight="1" x14ac:dyDescent="0.3"/>
    <row r="39" spans="2:13" ht="27.75" customHeight="1" thickBot="1" x14ac:dyDescent="0.35">
      <c r="M39" s="94" t="s">
        <v>8</v>
      </c>
    </row>
    <row r="40" spans="2:13" ht="27.75" customHeight="1" thickBot="1" x14ac:dyDescent="0.35">
      <c r="B40" s="95" t="s">
        <v>9</v>
      </c>
      <c r="C40" s="96"/>
      <c r="D40" s="96"/>
      <c r="E40" s="97"/>
      <c r="F40" s="97"/>
      <c r="G40" s="97"/>
      <c r="H40" s="98" t="s">
        <v>2</v>
      </c>
      <c r="I40" s="99" t="s">
        <v>550</v>
      </c>
      <c r="J40" s="100" t="s">
        <v>551</v>
      </c>
      <c r="K40" s="100" t="s">
        <v>552</v>
      </c>
      <c r="L40" s="100" t="s">
        <v>553</v>
      </c>
      <c r="M40" s="101" t="s">
        <v>554</v>
      </c>
    </row>
    <row r="41" spans="2:13" ht="27.75" customHeight="1" x14ac:dyDescent="0.3">
      <c r="B41" s="1238" t="s">
        <v>29</v>
      </c>
      <c r="C41" s="1239"/>
      <c r="D41" s="102"/>
      <c r="E41" s="1244" t="s">
        <v>30</v>
      </c>
      <c r="F41" s="1244"/>
      <c r="G41" s="1244"/>
      <c r="H41" s="1245"/>
      <c r="I41" s="103">
        <v>18119</v>
      </c>
      <c r="J41" s="104">
        <v>18098</v>
      </c>
      <c r="K41" s="104">
        <v>18313</v>
      </c>
      <c r="L41" s="104">
        <v>18208</v>
      </c>
      <c r="M41" s="105">
        <v>19213</v>
      </c>
    </row>
    <row r="42" spans="2:13" ht="27.75" customHeight="1" x14ac:dyDescent="0.3">
      <c r="B42" s="1240"/>
      <c r="C42" s="1241"/>
      <c r="D42" s="106"/>
      <c r="E42" s="1246" t="s">
        <v>31</v>
      </c>
      <c r="F42" s="1246"/>
      <c r="G42" s="1246"/>
      <c r="H42" s="1247"/>
      <c r="I42" s="107">
        <v>362</v>
      </c>
      <c r="J42" s="108">
        <v>313</v>
      </c>
      <c r="K42" s="108">
        <v>307</v>
      </c>
      <c r="L42" s="108">
        <v>293</v>
      </c>
      <c r="M42" s="109">
        <v>279</v>
      </c>
    </row>
    <row r="43" spans="2:13" ht="27.75" customHeight="1" x14ac:dyDescent="0.3">
      <c r="B43" s="1240"/>
      <c r="C43" s="1241"/>
      <c r="D43" s="106"/>
      <c r="E43" s="1246" t="s">
        <v>32</v>
      </c>
      <c r="F43" s="1246"/>
      <c r="G43" s="1246"/>
      <c r="H43" s="1247"/>
      <c r="I43" s="107">
        <v>5525</v>
      </c>
      <c r="J43" s="108">
        <v>4910</v>
      </c>
      <c r="K43" s="108">
        <v>4373</v>
      </c>
      <c r="L43" s="108">
        <v>3997</v>
      </c>
      <c r="M43" s="109">
        <v>3680</v>
      </c>
    </row>
    <row r="44" spans="2:13" ht="27.75" customHeight="1" x14ac:dyDescent="0.3">
      <c r="B44" s="1240"/>
      <c r="C44" s="1241"/>
      <c r="D44" s="106"/>
      <c r="E44" s="1246" t="s">
        <v>33</v>
      </c>
      <c r="F44" s="1246"/>
      <c r="G44" s="1246"/>
      <c r="H44" s="1247"/>
      <c r="I44" s="107" t="s">
        <v>508</v>
      </c>
      <c r="J44" s="108" t="s">
        <v>508</v>
      </c>
      <c r="K44" s="108" t="s">
        <v>508</v>
      </c>
      <c r="L44" s="108" t="s">
        <v>508</v>
      </c>
      <c r="M44" s="109" t="s">
        <v>508</v>
      </c>
    </row>
    <row r="45" spans="2:13" ht="27.75" customHeight="1" x14ac:dyDescent="0.3">
      <c r="B45" s="1240"/>
      <c r="C45" s="1241"/>
      <c r="D45" s="106"/>
      <c r="E45" s="1246" t="s">
        <v>34</v>
      </c>
      <c r="F45" s="1246"/>
      <c r="G45" s="1246"/>
      <c r="H45" s="1247"/>
      <c r="I45" s="107">
        <v>3447</v>
      </c>
      <c r="J45" s="108">
        <v>3374</v>
      </c>
      <c r="K45" s="108">
        <v>3272</v>
      </c>
      <c r="L45" s="108">
        <v>3118</v>
      </c>
      <c r="M45" s="109">
        <v>2970</v>
      </c>
    </row>
    <row r="46" spans="2:13" ht="27.75" customHeight="1" x14ac:dyDescent="0.3">
      <c r="B46" s="1240"/>
      <c r="C46" s="1241"/>
      <c r="D46" s="110"/>
      <c r="E46" s="1246" t="s">
        <v>35</v>
      </c>
      <c r="F46" s="1246"/>
      <c r="G46" s="1246"/>
      <c r="H46" s="1247"/>
      <c r="I46" s="107" t="s">
        <v>508</v>
      </c>
      <c r="J46" s="108" t="s">
        <v>508</v>
      </c>
      <c r="K46" s="108" t="s">
        <v>508</v>
      </c>
      <c r="L46" s="108" t="s">
        <v>508</v>
      </c>
      <c r="M46" s="109" t="s">
        <v>508</v>
      </c>
    </row>
    <row r="47" spans="2:13" ht="27.75" customHeight="1" x14ac:dyDescent="0.3">
      <c r="B47" s="1240"/>
      <c r="C47" s="1241"/>
      <c r="D47" s="111"/>
      <c r="E47" s="1248" t="s">
        <v>36</v>
      </c>
      <c r="F47" s="1249"/>
      <c r="G47" s="1249"/>
      <c r="H47" s="1250"/>
      <c r="I47" s="107" t="s">
        <v>508</v>
      </c>
      <c r="J47" s="108" t="s">
        <v>508</v>
      </c>
      <c r="K47" s="108" t="s">
        <v>508</v>
      </c>
      <c r="L47" s="108" t="s">
        <v>508</v>
      </c>
      <c r="M47" s="109" t="s">
        <v>508</v>
      </c>
    </row>
    <row r="48" spans="2:13" ht="27.75" customHeight="1" x14ac:dyDescent="0.3">
      <c r="B48" s="1240"/>
      <c r="C48" s="1241"/>
      <c r="D48" s="106"/>
      <c r="E48" s="1246" t="s">
        <v>37</v>
      </c>
      <c r="F48" s="1246"/>
      <c r="G48" s="1246"/>
      <c r="H48" s="1247"/>
      <c r="I48" s="107" t="s">
        <v>508</v>
      </c>
      <c r="J48" s="108" t="s">
        <v>508</v>
      </c>
      <c r="K48" s="108" t="s">
        <v>508</v>
      </c>
      <c r="L48" s="108" t="s">
        <v>508</v>
      </c>
      <c r="M48" s="109" t="s">
        <v>508</v>
      </c>
    </row>
    <row r="49" spans="2:13" ht="27.75" customHeight="1" x14ac:dyDescent="0.3">
      <c r="B49" s="1242"/>
      <c r="C49" s="1243"/>
      <c r="D49" s="106"/>
      <c r="E49" s="1246" t="s">
        <v>38</v>
      </c>
      <c r="F49" s="1246"/>
      <c r="G49" s="1246"/>
      <c r="H49" s="1247"/>
      <c r="I49" s="107" t="s">
        <v>508</v>
      </c>
      <c r="J49" s="108" t="s">
        <v>508</v>
      </c>
      <c r="K49" s="108" t="s">
        <v>508</v>
      </c>
      <c r="L49" s="108" t="s">
        <v>508</v>
      </c>
      <c r="M49" s="109" t="s">
        <v>508</v>
      </c>
    </row>
    <row r="50" spans="2:13" ht="27.75" customHeight="1" x14ac:dyDescent="0.3">
      <c r="B50" s="1251" t="s">
        <v>39</v>
      </c>
      <c r="C50" s="1252"/>
      <c r="D50" s="112"/>
      <c r="E50" s="1246" t="s">
        <v>40</v>
      </c>
      <c r="F50" s="1246"/>
      <c r="G50" s="1246"/>
      <c r="H50" s="1247"/>
      <c r="I50" s="107">
        <v>8059</v>
      </c>
      <c r="J50" s="108">
        <v>8235</v>
      </c>
      <c r="K50" s="108">
        <v>8529</v>
      </c>
      <c r="L50" s="108">
        <v>8109</v>
      </c>
      <c r="M50" s="109">
        <v>7353</v>
      </c>
    </row>
    <row r="51" spans="2:13" ht="27.75" customHeight="1" x14ac:dyDescent="0.3">
      <c r="B51" s="1240"/>
      <c r="C51" s="1241"/>
      <c r="D51" s="106"/>
      <c r="E51" s="1246" t="s">
        <v>41</v>
      </c>
      <c r="F51" s="1246"/>
      <c r="G51" s="1246"/>
      <c r="H51" s="1247"/>
      <c r="I51" s="107">
        <v>559</v>
      </c>
      <c r="J51" s="108">
        <v>493</v>
      </c>
      <c r="K51" s="108">
        <v>440</v>
      </c>
      <c r="L51" s="108">
        <v>359</v>
      </c>
      <c r="M51" s="109">
        <v>316</v>
      </c>
    </row>
    <row r="52" spans="2:13" ht="27.75" customHeight="1" x14ac:dyDescent="0.3">
      <c r="B52" s="1242"/>
      <c r="C52" s="1243"/>
      <c r="D52" s="106"/>
      <c r="E52" s="1246" t="s">
        <v>42</v>
      </c>
      <c r="F52" s="1246"/>
      <c r="G52" s="1246"/>
      <c r="H52" s="1247"/>
      <c r="I52" s="107">
        <v>16664</v>
      </c>
      <c r="J52" s="108">
        <v>16472</v>
      </c>
      <c r="K52" s="108">
        <v>16532</v>
      </c>
      <c r="L52" s="108">
        <v>16379</v>
      </c>
      <c r="M52" s="109">
        <v>16801</v>
      </c>
    </row>
    <row r="53" spans="2:13" ht="27.75" customHeight="1" thickBot="1" x14ac:dyDescent="0.35">
      <c r="B53" s="1253" t="s">
        <v>43</v>
      </c>
      <c r="C53" s="1254"/>
      <c r="D53" s="113"/>
      <c r="E53" s="1255" t="s">
        <v>44</v>
      </c>
      <c r="F53" s="1255"/>
      <c r="G53" s="1255"/>
      <c r="H53" s="1256"/>
      <c r="I53" s="114">
        <v>2171</v>
      </c>
      <c r="J53" s="115">
        <v>1495</v>
      </c>
      <c r="K53" s="115">
        <v>764</v>
      </c>
      <c r="L53" s="115">
        <v>769</v>
      </c>
      <c r="M53" s="116">
        <v>1671</v>
      </c>
    </row>
    <row r="54" spans="2:13" ht="27.75" customHeight="1" x14ac:dyDescent="0.3">
      <c r="B54" s="117" t="s">
        <v>45</v>
      </c>
      <c r="C54" s="118"/>
      <c r="D54" s="118"/>
      <c r="E54" s="119"/>
      <c r="F54" s="119"/>
      <c r="G54" s="119"/>
      <c r="H54" s="119"/>
      <c r="I54" s="120"/>
      <c r="J54" s="120"/>
      <c r="K54" s="120"/>
      <c r="L54" s="120"/>
      <c r="M54" s="120"/>
    </row>
    <row r="55" spans="2:13" ht="12.75" customHeight="1" x14ac:dyDescent="0.3"/>
    <row r="56" spans="2:13" ht="12.75" hidden="1" customHeight="1" x14ac:dyDescent="0.3"/>
    <row r="57" spans="2:13" ht="12.75" hidden="1" customHeight="1" x14ac:dyDescent="0.3"/>
    <row r="58" spans="2:13" ht="12.75" hidden="1" customHeight="1" x14ac:dyDescent="0.3"/>
  </sheetData>
  <sheetProtection algorithmName="SHA-512" hashValue="ZLhB0cvQcaw7TNsPlNVdZkfBnrpRH3rDULE1Ujp9rlZxRW9o1DPsWSqpbDw1J+BIWOXpbzzlITYR2OtHhov+ng==" saltValue="ZeHaNMZQ4qxYuOtHG8qa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3"/>
  <cols>
    <col min="1" max="1" width="8.234375" style="1" customWidth="1"/>
    <col min="2" max="2" width="16.3515625" style="1" customWidth="1"/>
    <col min="3" max="5" width="26.234375" style="1" customWidth="1"/>
    <col min="6" max="8" width="24.234375" style="1" customWidth="1"/>
    <col min="9" max="14" width="26" style="1" customWidth="1"/>
    <col min="15" max="15" width="6.11718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3"/>
    <row r="2" ht="16.5" customHeight="1" x14ac:dyDescent="0.3"/>
    <row r="3" ht="16.5" customHeight="1" x14ac:dyDescent="0.3"/>
    <row r="4" ht="16.5" customHeight="1" x14ac:dyDescent="0.3"/>
    <row r="5" ht="16.5" customHeight="1" x14ac:dyDescent="0.3"/>
    <row r="6" ht="16.5" customHeight="1" x14ac:dyDescent="0.3"/>
    <row r="7" ht="16.5" customHeight="1" x14ac:dyDescent="0.3"/>
    <row r="8" ht="16.5" customHeight="1" x14ac:dyDescent="0.3"/>
    <row r="9" ht="16.5" customHeight="1" x14ac:dyDescent="0.3"/>
    <row r="10" ht="16.5" customHeight="1" x14ac:dyDescent="0.3"/>
    <row r="11" ht="16.5" customHeight="1" x14ac:dyDescent="0.3"/>
    <row r="12" ht="16.5" customHeight="1" x14ac:dyDescent="0.3"/>
    <row r="13" ht="16.5" customHeight="1" x14ac:dyDescent="0.3"/>
    <row r="14" ht="16.5" customHeight="1" x14ac:dyDescent="0.3"/>
    <row r="15" ht="16.5" customHeight="1" x14ac:dyDescent="0.3"/>
    <row r="16" ht="16.5" customHeight="1" x14ac:dyDescent="0.3"/>
    <row r="17" ht="16.5" customHeight="1" x14ac:dyDescent="0.3"/>
    <row r="18" ht="16.5" customHeight="1" x14ac:dyDescent="0.3"/>
    <row r="19" ht="16.5" customHeight="1" x14ac:dyDescent="0.3"/>
    <row r="20" ht="16.5" customHeight="1" x14ac:dyDescent="0.3"/>
    <row r="21" ht="16.5" customHeight="1" x14ac:dyDescent="0.3"/>
    <row r="22" ht="16.5" customHeight="1" x14ac:dyDescent="0.3"/>
    <row r="23" ht="16.5" customHeight="1" x14ac:dyDescent="0.3"/>
    <row r="24" ht="16.5" customHeight="1" x14ac:dyDescent="0.3"/>
    <row r="25" ht="16.5" customHeight="1" x14ac:dyDescent="0.3"/>
    <row r="26" ht="16.5" customHeight="1" x14ac:dyDescent="0.3"/>
    <row r="27" ht="16.5" customHeight="1" x14ac:dyDescent="0.3"/>
    <row r="28" ht="16.5" customHeight="1" x14ac:dyDescent="0.3"/>
    <row r="29" ht="16.5" customHeight="1" x14ac:dyDescent="0.3"/>
    <row r="30" ht="16.5" customHeight="1" x14ac:dyDescent="0.3"/>
    <row r="31" ht="16.5" customHeight="1" x14ac:dyDescent="0.3"/>
    <row r="32"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ht="16.5" customHeight="1" x14ac:dyDescent="0.3"/>
    <row r="40" ht="16.5" customHeight="1" x14ac:dyDescent="0.3"/>
    <row r="41" ht="16.5" customHeight="1" x14ac:dyDescent="0.3"/>
    <row r="42" ht="16.5" customHeight="1" x14ac:dyDescent="0.3"/>
    <row r="43" ht="16.5" customHeight="1" x14ac:dyDescent="0.3"/>
    <row r="44" ht="16.5" customHeight="1" x14ac:dyDescent="0.3"/>
    <row r="45" ht="16.5" customHeight="1" x14ac:dyDescent="0.3"/>
    <row r="46" ht="16.5" customHeight="1" x14ac:dyDescent="0.3"/>
    <row r="47" ht="16.5" customHeight="1" x14ac:dyDescent="0.3"/>
    <row r="48" ht="16.5" customHeight="1" x14ac:dyDescent="0.3"/>
    <row r="49" spans="2:8" ht="20.25" customHeight="1" x14ac:dyDescent="0.3"/>
    <row r="50" spans="2:8" ht="16.5" customHeight="1" x14ac:dyDescent="0.3"/>
    <row r="51" spans="2:8" ht="29.25" customHeight="1" x14ac:dyDescent="0.3"/>
    <row r="52" spans="2:8" ht="29.25" customHeight="1" x14ac:dyDescent="0.3"/>
    <row r="53" spans="2:8" ht="52.5" customHeight="1" thickBot="1" x14ac:dyDescent="0.45">
      <c r="B53" s="2"/>
      <c r="C53" s="2"/>
      <c r="D53" s="2"/>
      <c r="E53" s="2"/>
      <c r="F53" s="2"/>
      <c r="G53" s="2"/>
      <c r="H53" s="121" t="s">
        <v>46</v>
      </c>
    </row>
    <row r="54" spans="2:8" ht="29.25" customHeight="1" thickBot="1" x14ac:dyDescent="0.45">
      <c r="B54" s="122" t="s">
        <v>1</v>
      </c>
      <c r="C54" s="123"/>
      <c r="D54" s="123"/>
      <c r="E54" s="124" t="s">
        <v>2</v>
      </c>
      <c r="F54" s="125" t="s">
        <v>552</v>
      </c>
      <c r="G54" s="125" t="s">
        <v>553</v>
      </c>
      <c r="H54" s="126" t="s">
        <v>554</v>
      </c>
    </row>
    <row r="55" spans="2:8" ht="52.5" customHeight="1" x14ac:dyDescent="0.3">
      <c r="B55" s="127"/>
      <c r="C55" s="1265" t="s">
        <v>47</v>
      </c>
      <c r="D55" s="1265"/>
      <c r="E55" s="1266"/>
      <c r="F55" s="128">
        <v>5949</v>
      </c>
      <c r="G55" s="128">
        <v>5539</v>
      </c>
      <c r="H55" s="129">
        <v>4615</v>
      </c>
    </row>
    <row r="56" spans="2:8" ht="52.5" customHeight="1" x14ac:dyDescent="0.3">
      <c r="B56" s="130"/>
      <c r="C56" s="1267" t="s">
        <v>48</v>
      </c>
      <c r="D56" s="1267"/>
      <c r="E56" s="1268"/>
      <c r="F56" s="131">
        <v>943</v>
      </c>
      <c r="G56" s="131">
        <v>944</v>
      </c>
      <c r="H56" s="132">
        <v>945</v>
      </c>
    </row>
    <row r="57" spans="2:8" ht="53.25" customHeight="1" x14ac:dyDescent="0.3">
      <c r="B57" s="130"/>
      <c r="C57" s="1269" t="s">
        <v>49</v>
      </c>
      <c r="D57" s="1269"/>
      <c r="E57" s="1270"/>
      <c r="F57" s="133">
        <v>3297</v>
      </c>
      <c r="G57" s="133">
        <v>3400</v>
      </c>
      <c r="H57" s="134">
        <v>3448</v>
      </c>
    </row>
    <row r="58" spans="2:8" ht="45.75" customHeight="1" x14ac:dyDescent="0.3">
      <c r="B58" s="135"/>
      <c r="C58" s="1257" t="s">
        <v>582</v>
      </c>
      <c r="D58" s="1258"/>
      <c r="E58" s="1259"/>
      <c r="F58" s="136">
        <v>2366</v>
      </c>
      <c r="G58" s="136">
        <v>2323</v>
      </c>
      <c r="H58" s="137">
        <v>2323</v>
      </c>
    </row>
    <row r="59" spans="2:8" ht="45.75" customHeight="1" x14ac:dyDescent="0.3">
      <c r="B59" s="135"/>
      <c r="C59" s="1257" t="s">
        <v>583</v>
      </c>
      <c r="D59" s="1258"/>
      <c r="E59" s="1259"/>
      <c r="F59" s="136">
        <v>463</v>
      </c>
      <c r="G59" s="136">
        <v>462</v>
      </c>
      <c r="H59" s="137">
        <v>464</v>
      </c>
    </row>
    <row r="60" spans="2:8" ht="45.75" customHeight="1" x14ac:dyDescent="0.3">
      <c r="B60" s="135"/>
      <c r="C60" s="1257" t="s">
        <v>584</v>
      </c>
      <c r="D60" s="1258"/>
      <c r="E60" s="1259"/>
      <c r="F60" s="136">
        <v>74</v>
      </c>
      <c r="G60" s="136">
        <v>249</v>
      </c>
      <c r="H60" s="137">
        <v>300</v>
      </c>
    </row>
    <row r="61" spans="2:8" ht="45.75" customHeight="1" x14ac:dyDescent="0.3">
      <c r="B61" s="135"/>
      <c r="C61" s="1257" t="s">
        <v>585</v>
      </c>
      <c r="D61" s="1258"/>
      <c r="E61" s="1259"/>
      <c r="F61" s="136">
        <v>212</v>
      </c>
      <c r="G61" s="136">
        <v>211</v>
      </c>
      <c r="H61" s="137">
        <v>211</v>
      </c>
    </row>
    <row r="62" spans="2:8" ht="45.75" customHeight="1" thickBot="1" x14ac:dyDescent="0.35">
      <c r="B62" s="138"/>
      <c r="C62" s="1260" t="s">
        <v>586</v>
      </c>
      <c r="D62" s="1261"/>
      <c r="E62" s="1262"/>
      <c r="F62" s="139">
        <v>43</v>
      </c>
      <c r="G62" s="139">
        <v>43</v>
      </c>
      <c r="H62" s="140">
        <v>43</v>
      </c>
    </row>
    <row r="63" spans="2:8" ht="52.5" customHeight="1" thickBot="1" x14ac:dyDescent="0.35">
      <c r="B63" s="141"/>
      <c r="C63" s="1263" t="s">
        <v>50</v>
      </c>
      <c r="D63" s="1263"/>
      <c r="E63" s="1264"/>
      <c r="F63" s="142">
        <v>10188</v>
      </c>
      <c r="G63" s="142">
        <v>9883</v>
      </c>
      <c r="H63" s="143">
        <v>9008</v>
      </c>
    </row>
    <row r="64" spans="2:8" ht="15" customHeight="1" x14ac:dyDescent="0.3"/>
  </sheetData>
  <sheetProtection algorithmName="SHA-512" hashValue="N6WCIhDkK83XAvo7Oxrr5+Cv46PgNqFIZX5wvebTrzNat05osiB6ehce6rBL7dADkJAMIG6jVgYHmz+UjTbkDA==" saltValue="Hi6XkZqDMIY61JUjBUKS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171875" defaultRowHeight="13" x14ac:dyDescent="0.3"/>
  <cols>
    <col min="1" max="1" width="45.87890625" style="150" customWidth="1"/>
    <col min="2" max="8" width="13.3515625" style="150" customWidth="1"/>
    <col min="9" max="16384" width="11.1171875" style="150"/>
  </cols>
  <sheetData>
    <row r="1" spans="1:8" x14ac:dyDescent="0.3">
      <c r="A1" s="144"/>
      <c r="B1" s="145"/>
      <c r="C1" s="146"/>
      <c r="D1" s="147"/>
      <c r="E1" s="148"/>
      <c r="F1" s="148"/>
      <c r="G1" s="148"/>
      <c r="H1" s="149"/>
    </row>
    <row r="2" spans="1:8" x14ac:dyDescent="0.3">
      <c r="A2" s="151"/>
      <c r="B2" s="152"/>
      <c r="C2" s="153"/>
      <c r="D2" s="154" t="s">
        <v>51</v>
      </c>
      <c r="E2" s="155"/>
      <c r="F2" s="156" t="s">
        <v>547</v>
      </c>
      <c r="G2" s="157"/>
      <c r="H2" s="158"/>
    </row>
    <row r="3" spans="1:8" x14ac:dyDescent="0.3">
      <c r="A3" s="154" t="s">
        <v>540</v>
      </c>
      <c r="B3" s="159"/>
      <c r="C3" s="160"/>
      <c r="D3" s="161">
        <v>65846</v>
      </c>
      <c r="E3" s="162"/>
      <c r="F3" s="163">
        <v>85459</v>
      </c>
      <c r="G3" s="164"/>
      <c r="H3" s="165"/>
    </row>
    <row r="4" spans="1:8" x14ac:dyDescent="0.3">
      <c r="A4" s="166"/>
      <c r="B4" s="167"/>
      <c r="C4" s="168"/>
      <c r="D4" s="169">
        <v>38869</v>
      </c>
      <c r="E4" s="170"/>
      <c r="F4" s="171">
        <v>44378</v>
      </c>
      <c r="G4" s="172"/>
      <c r="H4" s="173"/>
    </row>
    <row r="5" spans="1:8" x14ac:dyDescent="0.3">
      <c r="A5" s="154" t="s">
        <v>542</v>
      </c>
      <c r="B5" s="159"/>
      <c r="C5" s="160"/>
      <c r="D5" s="161">
        <v>95655</v>
      </c>
      <c r="E5" s="162"/>
      <c r="F5" s="163">
        <v>83280</v>
      </c>
      <c r="G5" s="164"/>
      <c r="H5" s="165"/>
    </row>
    <row r="6" spans="1:8" x14ac:dyDescent="0.3">
      <c r="A6" s="166"/>
      <c r="B6" s="167"/>
      <c r="C6" s="168"/>
      <c r="D6" s="169">
        <v>72657</v>
      </c>
      <c r="E6" s="170"/>
      <c r="F6" s="171">
        <v>43123</v>
      </c>
      <c r="G6" s="172"/>
      <c r="H6" s="173"/>
    </row>
    <row r="7" spans="1:8" x14ac:dyDescent="0.3">
      <c r="A7" s="154" t="s">
        <v>543</v>
      </c>
      <c r="B7" s="159"/>
      <c r="C7" s="160"/>
      <c r="D7" s="161">
        <v>111342</v>
      </c>
      <c r="E7" s="162"/>
      <c r="F7" s="163">
        <v>88968</v>
      </c>
      <c r="G7" s="164"/>
      <c r="H7" s="165"/>
    </row>
    <row r="8" spans="1:8" x14ac:dyDescent="0.3">
      <c r="A8" s="166"/>
      <c r="B8" s="167"/>
      <c r="C8" s="168"/>
      <c r="D8" s="169">
        <v>92576</v>
      </c>
      <c r="E8" s="170"/>
      <c r="F8" s="171">
        <v>45482</v>
      </c>
      <c r="G8" s="172"/>
      <c r="H8" s="173"/>
    </row>
    <row r="9" spans="1:8" x14ac:dyDescent="0.3">
      <c r="A9" s="154" t="s">
        <v>544</v>
      </c>
      <c r="B9" s="159"/>
      <c r="C9" s="160"/>
      <c r="D9" s="161">
        <v>80289</v>
      </c>
      <c r="E9" s="162"/>
      <c r="F9" s="163">
        <v>85173</v>
      </c>
      <c r="G9" s="164"/>
      <c r="H9" s="165"/>
    </row>
    <row r="10" spans="1:8" x14ac:dyDescent="0.3">
      <c r="A10" s="166"/>
      <c r="B10" s="167"/>
      <c r="C10" s="168"/>
      <c r="D10" s="169">
        <v>55364</v>
      </c>
      <c r="E10" s="170"/>
      <c r="F10" s="171">
        <v>43913</v>
      </c>
      <c r="G10" s="172"/>
      <c r="H10" s="173"/>
    </row>
    <row r="11" spans="1:8" x14ac:dyDescent="0.3">
      <c r="A11" s="154" t="s">
        <v>545</v>
      </c>
      <c r="B11" s="159"/>
      <c r="C11" s="160"/>
      <c r="D11" s="161">
        <v>139601</v>
      </c>
      <c r="E11" s="162"/>
      <c r="F11" s="163">
        <v>94081</v>
      </c>
      <c r="G11" s="164"/>
      <c r="H11" s="165"/>
    </row>
    <row r="12" spans="1:8" x14ac:dyDescent="0.3">
      <c r="A12" s="166"/>
      <c r="B12" s="167"/>
      <c r="C12" s="174"/>
      <c r="D12" s="169">
        <v>116277</v>
      </c>
      <c r="E12" s="170"/>
      <c r="F12" s="171">
        <v>48949</v>
      </c>
      <c r="G12" s="172"/>
      <c r="H12" s="173"/>
    </row>
    <row r="13" spans="1:8" x14ac:dyDescent="0.3">
      <c r="A13" s="154"/>
      <c r="B13" s="159"/>
      <c r="C13" s="175"/>
      <c r="D13" s="176">
        <v>98547</v>
      </c>
      <c r="E13" s="177"/>
      <c r="F13" s="178">
        <v>87392</v>
      </c>
      <c r="G13" s="179"/>
      <c r="H13" s="165"/>
    </row>
    <row r="14" spans="1:8" x14ac:dyDescent="0.3">
      <c r="A14" s="166"/>
      <c r="B14" s="167"/>
      <c r="C14" s="168"/>
      <c r="D14" s="169">
        <v>75149</v>
      </c>
      <c r="E14" s="170"/>
      <c r="F14" s="171">
        <v>45169</v>
      </c>
      <c r="G14" s="172"/>
      <c r="H14" s="173"/>
    </row>
    <row r="17" spans="1:11" x14ac:dyDescent="0.3">
      <c r="A17" s="150" t="s">
        <v>52</v>
      </c>
    </row>
    <row r="18" spans="1:11" x14ac:dyDescent="0.3">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3">
      <c r="A19" s="180" t="s">
        <v>53</v>
      </c>
      <c r="B19" s="180">
        <f>ROUND(VALUE(SUBSTITUTE(実質収支比率等に係る経年分析!F$48,"▲","-")),2)</f>
        <v>6.1</v>
      </c>
      <c r="C19" s="180">
        <f>ROUND(VALUE(SUBSTITUTE(実質収支比率等に係る経年分析!G$48,"▲","-")),2)</f>
        <v>3.81</v>
      </c>
      <c r="D19" s="180">
        <f>ROUND(VALUE(SUBSTITUTE(実質収支比率等に係る経年分析!H$48,"▲","-")),2)</f>
        <v>1.25</v>
      </c>
      <c r="E19" s="180">
        <f>ROUND(VALUE(SUBSTITUTE(実質収支比率等に係る経年分析!I$48,"▲","-")),2)</f>
        <v>1.04</v>
      </c>
      <c r="F19" s="180">
        <f>ROUND(VALUE(SUBSTITUTE(実質収支比率等に係る経年分析!J$48,"▲","-")),2)</f>
        <v>0.62</v>
      </c>
    </row>
    <row r="20" spans="1:11" x14ac:dyDescent="0.3">
      <c r="A20" s="180" t="s">
        <v>54</v>
      </c>
      <c r="B20" s="180">
        <f>ROUND(VALUE(SUBSTITUTE(実質収支比率等に係る経年分析!F$47,"▲","-")),2)</f>
        <v>54.31</v>
      </c>
      <c r="C20" s="180">
        <f>ROUND(VALUE(SUBSTITUTE(実質収支比率等に係る経年分析!G$47,"▲","-")),2)</f>
        <v>60.08</v>
      </c>
      <c r="D20" s="180">
        <f>ROUND(VALUE(SUBSTITUTE(実質収支比率等に係る経年分析!H$47,"▲","-")),2)</f>
        <v>63.31</v>
      </c>
      <c r="E20" s="180">
        <f>ROUND(VALUE(SUBSTITUTE(実質収支比率等に係る経年分析!I$47,"▲","-")),2)</f>
        <v>60.37</v>
      </c>
      <c r="F20" s="180">
        <f>ROUND(VALUE(SUBSTITUTE(実質収支比率等に係る経年分析!J$47,"▲","-")),2)</f>
        <v>51.83</v>
      </c>
    </row>
    <row r="21" spans="1:11" x14ac:dyDescent="0.3">
      <c r="A21" s="180" t="s">
        <v>55</v>
      </c>
      <c r="B21" s="180">
        <f>IF(ISNUMBER(VALUE(SUBSTITUTE(実質収支比率等に係る経年分析!F$49,"▲","-"))),ROUND(VALUE(SUBSTITUTE(実質収支比率等に係る経年分析!F$49,"▲","-")),2),NA())</f>
        <v>9.08</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-4.71</v>
      </c>
      <c r="F21" s="180">
        <f>IF(ISNUMBER(VALUE(SUBSTITUTE(実質収支比率等に係る経年分析!J$49,"▲","-"))),ROUND(VALUE(SUBSTITUTE(実質収支比率等に係る経年分析!J$49,"▲","-")),2),NA())</f>
        <v>-10.83</v>
      </c>
    </row>
    <row r="24" spans="1:11" x14ac:dyDescent="0.3">
      <c r="A24" s="150" t="s">
        <v>56</v>
      </c>
    </row>
    <row r="25" spans="1:11" x14ac:dyDescent="0.3">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3">
      <c r="A26" s="181"/>
      <c r="B26" s="181" t="s">
        <v>57</v>
      </c>
      <c r="C26" s="181" t="s">
        <v>58</v>
      </c>
      <c r="D26" s="181" t="s">
        <v>57</v>
      </c>
      <c r="E26" s="181" t="s">
        <v>58</v>
      </c>
      <c r="F26" s="181" t="s">
        <v>57</v>
      </c>
      <c r="G26" s="181" t="s">
        <v>58</v>
      </c>
      <c r="H26" s="181" t="s">
        <v>57</v>
      </c>
      <c r="I26" s="181" t="s">
        <v>58</v>
      </c>
      <c r="J26" s="181" t="s">
        <v>57</v>
      </c>
      <c r="K26" s="181" t="s">
        <v>58</v>
      </c>
    </row>
    <row r="27" spans="1:11" x14ac:dyDescent="0.3">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3">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3">
      <c r="A29" s="181" t="str">
        <f>IF(連結実質赤字比率に係る赤字・黒字の構成分析!C$41="",NA(),連結実質赤字比率に係る赤字・黒字の構成分析!C$41)</f>
        <v>宿泊施設事業特別会計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3">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3">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3">
      <c r="A32" s="181" t="str">
        <f>IF(連結実質赤字比率に係る赤字・黒字の構成分析!C$38="",NA(),連結実質赤字比率に係る赤字・黒字の構成分析!C$38)</f>
        <v>介護保険(保険事業勘定)特別会計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3">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3">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3">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v>
      </c>
    </row>
    <row r="36" spans="1:16" x14ac:dyDescent="0.3">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17.41</v>
      </c>
    </row>
    <row r="39" spans="1:16" x14ac:dyDescent="0.3">
      <c r="A39" s="150" t="s">
        <v>59</v>
      </c>
    </row>
    <row r="40" spans="1:16" x14ac:dyDescent="0.3">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3">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3">
      <c r="A42" s="182" t="s">
        <v>62</v>
      </c>
      <c r="B42" s="182"/>
      <c r="C42" s="182"/>
      <c r="D42" s="182">
        <f>'実質公債費比率（分子）の構造'!K$52</f>
        <v>1924</v>
      </c>
      <c r="E42" s="182"/>
      <c r="F42" s="182"/>
      <c r="G42" s="182">
        <f>'実質公債費比率（分子）の構造'!L$52</f>
        <v>1902</v>
      </c>
      <c r="H42" s="182"/>
      <c r="I42" s="182"/>
      <c r="J42" s="182">
        <f>'実質公債費比率（分子）の構造'!M$52</f>
        <v>1957</v>
      </c>
      <c r="K42" s="182"/>
      <c r="L42" s="182"/>
      <c r="M42" s="182">
        <f>'実質公債費比率（分子）の構造'!N$52</f>
        <v>1918</v>
      </c>
      <c r="N42" s="182"/>
      <c r="O42" s="182"/>
      <c r="P42" s="182">
        <f>'実質公債費比率（分子）の構造'!O$52</f>
        <v>1870</v>
      </c>
    </row>
    <row r="43" spans="1:16" x14ac:dyDescent="0.3">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3">
      <c r="A44" s="182" t="s">
        <v>64</v>
      </c>
      <c r="B44" s="182">
        <f>'実質公債費比率（分子）の構造'!K$50</f>
        <v>59</v>
      </c>
      <c r="C44" s="182"/>
      <c r="D44" s="182"/>
      <c r="E44" s="182">
        <f>'実質公債費比率（分子）の構造'!L$50</f>
        <v>53</v>
      </c>
      <c r="F44" s="182"/>
      <c r="G44" s="182"/>
      <c r="H44" s="182">
        <f>'実質公債費比率（分子）の構造'!M$50</f>
        <v>26</v>
      </c>
      <c r="I44" s="182"/>
      <c r="J44" s="182"/>
      <c r="K44" s="182">
        <f>'実質公債費比率（分子）の構造'!N$50</f>
        <v>13</v>
      </c>
      <c r="L44" s="182"/>
      <c r="M44" s="182"/>
      <c r="N44" s="182">
        <f>'実質公債費比率（分子）の構造'!O$50</f>
        <v>17</v>
      </c>
      <c r="O44" s="182"/>
      <c r="P44" s="182"/>
    </row>
    <row r="45" spans="1:16" x14ac:dyDescent="0.3">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3">
      <c r="A46" s="182" t="s">
        <v>66</v>
      </c>
      <c r="B46" s="182">
        <f>'実質公債費比率（分子）の構造'!K$48</f>
        <v>488</v>
      </c>
      <c r="C46" s="182"/>
      <c r="D46" s="182"/>
      <c r="E46" s="182">
        <f>'実質公債費比率（分子）の構造'!L$48</f>
        <v>470</v>
      </c>
      <c r="F46" s="182"/>
      <c r="G46" s="182"/>
      <c r="H46" s="182">
        <f>'実質公債費比率（分子）の構造'!M$48</f>
        <v>448</v>
      </c>
      <c r="I46" s="182"/>
      <c r="J46" s="182"/>
      <c r="K46" s="182">
        <f>'実質公債費比率（分子）の構造'!N$48</f>
        <v>424</v>
      </c>
      <c r="L46" s="182"/>
      <c r="M46" s="182"/>
      <c r="N46" s="182">
        <f>'実質公債費比率（分子）の構造'!O$48</f>
        <v>407</v>
      </c>
      <c r="O46" s="182"/>
      <c r="P46" s="182"/>
    </row>
    <row r="47" spans="1:16" x14ac:dyDescent="0.3">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3">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3">
      <c r="A49" s="182" t="s">
        <v>69</v>
      </c>
      <c r="B49" s="182">
        <f>'実質公債費比率（分子）の構造'!K$45</f>
        <v>1903</v>
      </c>
      <c r="C49" s="182"/>
      <c r="D49" s="182"/>
      <c r="E49" s="182">
        <f>'実質公債費比率（分子）の構造'!L$45</f>
        <v>1858</v>
      </c>
      <c r="F49" s="182"/>
      <c r="G49" s="182"/>
      <c r="H49" s="182">
        <f>'実質公債費比率（分子）の構造'!M$45</f>
        <v>1914</v>
      </c>
      <c r="I49" s="182"/>
      <c r="J49" s="182"/>
      <c r="K49" s="182">
        <f>'実質公債費比率（分子）の構造'!N$45</f>
        <v>1947</v>
      </c>
      <c r="L49" s="182"/>
      <c r="M49" s="182"/>
      <c r="N49" s="182">
        <f>'実質公債費比率（分子）の構造'!O$45</f>
        <v>1927</v>
      </c>
      <c r="O49" s="182"/>
      <c r="P49" s="182"/>
    </row>
    <row r="50" spans="1:16" x14ac:dyDescent="0.3">
      <c r="A50" s="182" t="s">
        <v>70</v>
      </c>
      <c r="B50" s="182" t="e">
        <f>NA()</f>
        <v>#N/A</v>
      </c>
      <c r="C50" s="182">
        <f>IF(ISNUMBER('実質公債費比率（分子）の構造'!K$53),'実質公債費比率（分子）の構造'!K$53,NA())</f>
        <v>526</v>
      </c>
      <c r="D50" s="182" t="e">
        <f>NA()</f>
        <v>#N/A</v>
      </c>
      <c r="E50" s="182" t="e">
        <f>NA()</f>
        <v>#N/A</v>
      </c>
      <c r="F50" s="182">
        <f>IF(ISNUMBER('実質公債費比率（分子）の構造'!L$53),'実質公債費比率（分子）の構造'!L$53,NA())</f>
        <v>479</v>
      </c>
      <c r="G50" s="182" t="e">
        <f>NA()</f>
        <v>#N/A</v>
      </c>
      <c r="H50" s="182" t="e">
        <f>NA()</f>
        <v>#N/A</v>
      </c>
      <c r="I50" s="182">
        <f>IF(ISNUMBER('実質公債費比率（分子）の構造'!M$53),'実質公債費比率（分子）の構造'!M$53,NA())</f>
        <v>431</v>
      </c>
      <c r="J50" s="182" t="e">
        <f>NA()</f>
        <v>#N/A</v>
      </c>
      <c r="K50" s="182" t="e">
        <f>NA()</f>
        <v>#N/A</v>
      </c>
      <c r="L50" s="182">
        <f>IF(ISNUMBER('実質公債費比率（分子）の構造'!N$53),'実質公債費比率（分子）の構造'!N$53,NA())</f>
        <v>466</v>
      </c>
      <c r="M50" s="182" t="e">
        <f>NA()</f>
        <v>#N/A</v>
      </c>
      <c r="N50" s="182" t="e">
        <f>NA()</f>
        <v>#N/A</v>
      </c>
      <c r="O50" s="182">
        <f>IF(ISNUMBER('実質公債費比率（分子）の構造'!O$53),'実質公債費比率（分子）の構造'!O$53,NA())</f>
        <v>481</v>
      </c>
      <c r="P50" s="182" t="e">
        <f>NA()</f>
        <v>#N/A</v>
      </c>
    </row>
    <row r="53" spans="1:16" x14ac:dyDescent="0.3">
      <c r="A53" s="150" t="s">
        <v>71</v>
      </c>
    </row>
    <row r="54" spans="1:16" x14ac:dyDescent="0.3">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3">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3">
      <c r="A56" s="181" t="s">
        <v>42</v>
      </c>
      <c r="B56" s="181"/>
      <c r="C56" s="181"/>
      <c r="D56" s="181">
        <f>'将来負担比率（分子）の構造'!I$52</f>
        <v>16664</v>
      </c>
      <c r="E56" s="181"/>
      <c r="F56" s="181"/>
      <c r="G56" s="181">
        <f>'将来負担比率（分子）の構造'!J$52</f>
        <v>16472</v>
      </c>
      <c r="H56" s="181"/>
      <c r="I56" s="181"/>
      <c r="J56" s="181">
        <f>'将来負担比率（分子）の構造'!K$52</f>
        <v>16532</v>
      </c>
      <c r="K56" s="181"/>
      <c r="L56" s="181"/>
      <c r="M56" s="181">
        <f>'将来負担比率（分子）の構造'!L$52</f>
        <v>16379</v>
      </c>
      <c r="N56" s="181"/>
      <c r="O56" s="181"/>
      <c r="P56" s="181">
        <f>'将来負担比率（分子）の構造'!M$52</f>
        <v>16801</v>
      </c>
    </row>
    <row r="57" spans="1:16" x14ac:dyDescent="0.3">
      <c r="A57" s="181" t="s">
        <v>41</v>
      </c>
      <c r="B57" s="181"/>
      <c r="C57" s="181"/>
      <c r="D57" s="181">
        <f>'将来負担比率（分子）の構造'!I$51</f>
        <v>559</v>
      </c>
      <c r="E57" s="181"/>
      <c r="F57" s="181"/>
      <c r="G57" s="181">
        <f>'将来負担比率（分子）の構造'!J$51</f>
        <v>493</v>
      </c>
      <c r="H57" s="181"/>
      <c r="I57" s="181"/>
      <c r="J57" s="181">
        <f>'将来負担比率（分子）の構造'!K$51</f>
        <v>440</v>
      </c>
      <c r="K57" s="181"/>
      <c r="L57" s="181"/>
      <c r="M57" s="181">
        <f>'将来負担比率（分子）の構造'!L$51</f>
        <v>359</v>
      </c>
      <c r="N57" s="181"/>
      <c r="O57" s="181"/>
      <c r="P57" s="181">
        <f>'将来負担比率（分子）の構造'!M$51</f>
        <v>316</v>
      </c>
    </row>
    <row r="58" spans="1:16" x14ac:dyDescent="0.3">
      <c r="A58" s="181" t="s">
        <v>40</v>
      </c>
      <c r="B58" s="181"/>
      <c r="C58" s="181"/>
      <c r="D58" s="181">
        <f>'将来負担比率（分子）の構造'!I$50</f>
        <v>8059</v>
      </c>
      <c r="E58" s="181"/>
      <c r="F58" s="181"/>
      <c r="G58" s="181">
        <f>'将来負担比率（分子）の構造'!J$50</f>
        <v>8235</v>
      </c>
      <c r="H58" s="181"/>
      <c r="I58" s="181"/>
      <c r="J58" s="181">
        <f>'将来負担比率（分子）の構造'!K$50</f>
        <v>8529</v>
      </c>
      <c r="K58" s="181"/>
      <c r="L58" s="181"/>
      <c r="M58" s="181">
        <f>'将来負担比率（分子）の構造'!L$50</f>
        <v>8109</v>
      </c>
      <c r="N58" s="181"/>
      <c r="O58" s="181"/>
      <c r="P58" s="181">
        <f>'将来負担比率（分子）の構造'!M$50</f>
        <v>7353</v>
      </c>
    </row>
    <row r="59" spans="1:16" x14ac:dyDescent="0.3">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3">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3">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3">
      <c r="A62" s="181" t="s">
        <v>34</v>
      </c>
      <c r="B62" s="181">
        <f>'将来負担比率（分子）の構造'!I$45</f>
        <v>3447</v>
      </c>
      <c r="C62" s="181"/>
      <c r="D62" s="181"/>
      <c r="E62" s="181">
        <f>'将来負担比率（分子）の構造'!J$45</f>
        <v>3374</v>
      </c>
      <c r="F62" s="181"/>
      <c r="G62" s="181"/>
      <c r="H62" s="181">
        <f>'将来負担比率（分子）の構造'!K$45</f>
        <v>3272</v>
      </c>
      <c r="I62" s="181"/>
      <c r="J62" s="181"/>
      <c r="K62" s="181">
        <f>'将来負担比率（分子）の構造'!L$45</f>
        <v>3118</v>
      </c>
      <c r="L62" s="181"/>
      <c r="M62" s="181"/>
      <c r="N62" s="181">
        <f>'将来負担比率（分子）の構造'!M$45</f>
        <v>2970</v>
      </c>
      <c r="O62" s="181"/>
      <c r="P62" s="181"/>
    </row>
    <row r="63" spans="1:16" x14ac:dyDescent="0.3">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3">
      <c r="A64" s="181" t="s">
        <v>32</v>
      </c>
      <c r="B64" s="181">
        <f>'将来負担比率（分子）の構造'!I$43</f>
        <v>5525</v>
      </c>
      <c r="C64" s="181"/>
      <c r="D64" s="181"/>
      <c r="E64" s="181">
        <f>'将来負担比率（分子）の構造'!J$43</f>
        <v>4910</v>
      </c>
      <c r="F64" s="181"/>
      <c r="G64" s="181"/>
      <c r="H64" s="181">
        <f>'将来負担比率（分子）の構造'!K$43</f>
        <v>4373</v>
      </c>
      <c r="I64" s="181"/>
      <c r="J64" s="181"/>
      <c r="K64" s="181">
        <f>'将来負担比率（分子）の構造'!L$43</f>
        <v>3997</v>
      </c>
      <c r="L64" s="181"/>
      <c r="M64" s="181"/>
      <c r="N64" s="181">
        <f>'将来負担比率（分子）の構造'!M$43</f>
        <v>3680</v>
      </c>
      <c r="O64" s="181"/>
      <c r="P64" s="181"/>
    </row>
    <row r="65" spans="1:16" x14ac:dyDescent="0.3">
      <c r="A65" s="181" t="s">
        <v>31</v>
      </c>
      <c r="B65" s="181">
        <f>'将来負担比率（分子）の構造'!I$42</f>
        <v>362</v>
      </c>
      <c r="C65" s="181"/>
      <c r="D65" s="181"/>
      <c r="E65" s="181">
        <f>'将来負担比率（分子）の構造'!J$42</f>
        <v>313</v>
      </c>
      <c r="F65" s="181"/>
      <c r="G65" s="181"/>
      <c r="H65" s="181">
        <f>'将来負担比率（分子）の構造'!K$42</f>
        <v>307</v>
      </c>
      <c r="I65" s="181"/>
      <c r="J65" s="181"/>
      <c r="K65" s="181">
        <f>'将来負担比率（分子）の構造'!L$42</f>
        <v>293</v>
      </c>
      <c r="L65" s="181"/>
      <c r="M65" s="181"/>
      <c r="N65" s="181">
        <f>'将来負担比率（分子）の構造'!M$42</f>
        <v>279</v>
      </c>
      <c r="O65" s="181"/>
      <c r="P65" s="181"/>
    </row>
    <row r="66" spans="1:16" x14ac:dyDescent="0.3">
      <c r="A66" s="181" t="s">
        <v>30</v>
      </c>
      <c r="B66" s="181">
        <f>'将来負担比率（分子）の構造'!I$41</f>
        <v>18119</v>
      </c>
      <c r="C66" s="181"/>
      <c r="D66" s="181"/>
      <c r="E66" s="181">
        <f>'将来負担比率（分子）の構造'!J$41</f>
        <v>18098</v>
      </c>
      <c r="F66" s="181"/>
      <c r="G66" s="181"/>
      <c r="H66" s="181">
        <f>'将来負担比率（分子）の構造'!K$41</f>
        <v>18313</v>
      </c>
      <c r="I66" s="181"/>
      <c r="J66" s="181"/>
      <c r="K66" s="181">
        <f>'将来負担比率（分子）の構造'!L$41</f>
        <v>18208</v>
      </c>
      <c r="L66" s="181"/>
      <c r="M66" s="181"/>
      <c r="N66" s="181">
        <f>'将来負担比率（分子）の構造'!M$41</f>
        <v>19213</v>
      </c>
      <c r="O66" s="181"/>
      <c r="P66" s="181"/>
    </row>
    <row r="67" spans="1:16" x14ac:dyDescent="0.3">
      <c r="A67" s="181" t="s">
        <v>74</v>
      </c>
      <c r="B67" s="181" t="e">
        <f>NA()</f>
        <v>#N/A</v>
      </c>
      <c r="C67" s="181">
        <f>IF(ISNUMBER('将来負担比率（分子）の構造'!I$53), IF('将来負担比率（分子）の構造'!I$53 &lt; 0, 0, '将来負担比率（分子）の構造'!I$53), NA())</f>
        <v>2171</v>
      </c>
      <c r="D67" s="181" t="e">
        <f>NA()</f>
        <v>#N/A</v>
      </c>
      <c r="E67" s="181" t="e">
        <f>NA()</f>
        <v>#N/A</v>
      </c>
      <c r="F67" s="181">
        <f>IF(ISNUMBER('将来負担比率（分子）の構造'!J$53), IF('将来負担比率（分子）の構造'!J$53 &lt; 0, 0, '将来負担比率（分子）の構造'!J$53), NA())</f>
        <v>1495</v>
      </c>
      <c r="G67" s="181" t="e">
        <f>NA()</f>
        <v>#N/A</v>
      </c>
      <c r="H67" s="181" t="e">
        <f>NA()</f>
        <v>#N/A</v>
      </c>
      <c r="I67" s="181">
        <f>IF(ISNUMBER('将来負担比率（分子）の構造'!K$53), IF('将来負担比率（分子）の構造'!K$53 &lt; 0, 0, '将来負担比率（分子）の構造'!K$53), NA())</f>
        <v>764</v>
      </c>
      <c r="J67" s="181" t="e">
        <f>NA()</f>
        <v>#N/A</v>
      </c>
      <c r="K67" s="181" t="e">
        <f>NA()</f>
        <v>#N/A</v>
      </c>
      <c r="L67" s="181">
        <f>IF(ISNUMBER('将来負担比率（分子）の構造'!L$53), IF('将来負担比率（分子）の構造'!L$53 &lt; 0, 0, '将来負担比率（分子）の構造'!L$53), NA())</f>
        <v>769</v>
      </c>
      <c r="M67" s="181" t="e">
        <f>NA()</f>
        <v>#N/A</v>
      </c>
      <c r="N67" s="181" t="e">
        <f>NA()</f>
        <v>#N/A</v>
      </c>
      <c r="O67" s="181">
        <f>IF(ISNUMBER('将来負担比率（分子）の構造'!M$53), IF('将来負担比率（分子）の構造'!M$53 &lt; 0, 0, '将来負担比率（分子）の構造'!M$53), NA())</f>
        <v>1671</v>
      </c>
      <c r="P67" s="181" t="e">
        <f>NA()</f>
        <v>#N/A</v>
      </c>
    </row>
    <row r="70" spans="1:16" x14ac:dyDescent="0.3">
      <c r="A70" s="183" t="s">
        <v>75</v>
      </c>
      <c r="B70" s="183"/>
      <c r="C70" s="183"/>
      <c r="D70" s="183"/>
      <c r="E70" s="183"/>
      <c r="F70" s="183"/>
    </row>
    <row r="71" spans="1:16" x14ac:dyDescent="0.3">
      <c r="A71" s="184"/>
      <c r="B71" s="184" t="str">
        <f>基金残高に係る経年分析!F54</f>
        <v>H29</v>
      </c>
      <c r="C71" s="184" t="str">
        <f>基金残高に係る経年分析!G54</f>
        <v>H30</v>
      </c>
      <c r="D71" s="184" t="str">
        <f>基金残高に係る経年分析!H54</f>
        <v>R01</v>
      </c>
    </row>
    <row r="72" spans="1:16" x14ac:dyDescent="0.3">
      <c r="A72" s="184" t="s">
        <v>76</v>
      </c>
      <c r="B72" s="185">
        <f>基金残高に係る経年分析!F55</f>
        <v>5949</v>
      </c>
      <c r="C72" s="185">
        <f>基金残高に係る経年分析!G55</f>
        <v>5539</v>
      </c>
      <c r="D72" s="185">
        <f>基金残高に係る経年分析!H55</f>
        <v>4615</v>
      </c>
    </row>
    <row r="73" spans="1:16" x14ac:dyDescent="0.3">
      <c r="A73" s="184" t="s">
        <v>77</v>
      </c>
      <c r="B73" s="185">
        <f>基金残高に係る経年分析!F56</f>
        <v>943</v>
      </c>
      <c r="C73" s="185">
        <f>基金残高に係る経年分析!G56</f>
        <v>944</v>
      </c>
      <c r="D73" s="185">
        <f>基金残高に係る経年分析!H56</f>
        <v>945</v>
      </c>
    </row>
    <row r="74" spans="1:16" x14ac:dyDescent="0.3">
      <c r="A74" s="184" t="s">
        <v>78</v>
      </c>
      <c r="B74" s="185">
        <f>基金残高に係る経年分析!F57</f>
        <v>3297</v>
      </c>
      <c r="C74" s="185">
        <f>基金残高に係る経年分析!G57</f>
        <v>3400</v>
      </c>
      <c r="D74" s="185">
        <f>基金残高に係る経年分析!H57</f>
        <v>3448</v>
      </c>
    </row>
  </sheetData>
  <sheetProtection algorithmName="SHA-512" hashValue="wkqYk7IHf0eXe3oDDY3AIJmfdXs3V32YxofYGjPpw4fukh9ShNpCpw9CqcjqypJRMoEsG9RNWVcwZHPW3ehCMw==" saltValue="Q+mHyJsMVG/E1C3k+H5e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3"/>
  <cols>
    <col min="1" max="95" width="1.64453125" style="226" customWidth="1"/>
    <col min="96" max="133" width="1.64453125" style="242" customWidth="1"/>
    <col min="134" max="143" width="1.64453125" style="226" customWidth="1"/>
    <col min="144" max="16384" width="0" style="226" hidden="1"/>
  </cols>
  <sheetData>
    <row r="1" spans="2:143" ht="22.5" customHeight="1" thickBot="1" x14ac:dyDescent="0.3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207</v>
      </c>
      <c r="DI1" s="622"/>
      <c r="DJ1" s="622"/>
      <c r="DK1" s="622"/>
      <c r="DL1" s="622"/>
      <c r="DM1" s="622"/>
      <c r="DN1" s="623"/>
      <c r="DO1" s="226"/>
      <c r="DP1" s="621" t="s">
        <v>208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3">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3">
      <c r="B3" s="624" t="s">
        <v>210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3">
      <c r="B4" s="624" t="s">
        <v>1</v>
      </c>
      <c r="C4" s="625"/>
      <c r="D4" s="625"/>
      <c r="E4" s="625"/>
      <c r="F4" s="625"/>
      <c r="G4" s="625"/>
      <c r="H4" s="625"/>
      <c r="I4" s="625"/>
      <c r="J4" s="625"/>
      <c r="K4" s="625"/>
      <c r="L4" s="625"/>
      <c r="M4" s="625"/>
      <c r="N4" s="625"/>
      <c r="O4" s="625"/>
      <c r="P4" s="625"/>
      <c r="Q4" s="626"/>
      <c r="R4" s="624" t="s">
        <v>213</v>
      </c>
      <c r="S4" s="625"/>
      <c r="T4" s="625"/>
      <c r="U4" s="625"/>
      <c r="V4" s="625"/>
      <c r="W4" s="625"/>
      <c r="X4" s="625"/>
      <c r="Y4" s="626"/>
      <c r="Z4" s="624" t="s">
        <v>214</v>
      </c>
      <c r="AA4" s="625"/>
      <c r="AB4" s="625"/>
      <c r="AC4" s="626"/>
      <c r="AD4" s="624" t="s">
        <v>215</v>
      </c>
      <c r="AE4" s="625"/>
      <c r="AF4" s="625"/>
      <c r="AG4" s="625"/>
      <c r="AH4" s="625"/>
      <c r="AI4" s="625"/>
      <c r="AJ4" s="625"/>
      <c r="AK4" s="626"/>
      <c r="AL4" s="624" t="s">
        <v>214</v>
      </c>
      <c r="AM4" s="625"/>
      <c r="AN4" s="625"/>
      <c r="AO4" s="626"/>
      <c r="AP4" s="630" t="s">
        <v>216</v>
      </c>
      <c r="AQ4" s="630"/>
      <c r="AR4" s="630"/>
      <c r="AS4" s="630"/>
      <c r="AT4" s="630"/>
      <c r="AU4" s="630"/>
      <c r="AV4" s="630"/>
      <c r="AW4" s="630"/>
      <c r="AX4" s="630"/>
      <c r="AY4" s="630"/>
      <c r="AZ4" s="630"/>
      <c r="BA4" s="630"/>
      <c r="BB4" s="630"/>
      <c r="BC4" s="630"/>
      <c r="BD4" s="630"/>
      <c r="BE4" s="630"/>
      <c r="BF4" s="630"/>
      <c r="BG4" s="630" t="s">
        <v>217</v>
      </c>
      <c r="BH4" s="630"/>
      <c r="BI4" s="630"/>
      <c r="BJ4" s="630"/>
      <c r="BK4" s="630"/>
      <c r="BL4" s="630"/>
      <c r="BM4" s="630"/>
      <c r="BN4" s="630"/>
      <c r="BO4" s="630" t="s">
        <v>214</v>
      </c>
      <c r="BP4" s="630"/>
      <c r="BQ4" s="630"/>
      <c r="BR4" s="630"/>
      <c r="BS4" s="630" t="s">
        <v>218</v>
      </c>
      <c r="BT4" s="630"/>
      <c r="BU4" s="630"/>
      <c r="BV4" s="630"/>
      <c r="BW4" s="630"/>
      <c r="BX4" s="630"/>
      <c r="BY4" s="630"/>
      <c r="BZ4" s="630"/>
      <c r="CA4" s="630"/>
      <c r="CB4" s="630"/>
      <c r="CD4" s="627" t="s">
        <v>219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3">
      <c r="B5" s="631" t="s">
        <v>220</v>
      </c>
      <c r="C5" s="632"/>
      <c r="D5" s="632"/>
      <c r="E5" s="632"/>
      <c r="F5" s="632"/>
      <c r="G5" s="632"/>
      <c r="H5" s="632"/>
      <c r="I5" s="632"/>
      <c r="J5" s="632"/>
      <c r="K5" s="632"/>
      <c r="L5" s="632"/>
      <c r="M5" s="632"/>
      <c r="N5" s="632"/>
      <c r="O5" s="632"/>
      <c r="P5" s="632"/>
      <c r="Q5" s="633"/>
      <c r="R5" s="634">
        <v>2489773</v>
      </c>
      <c r="S5" s="635"/>
      <c r="T5" s="635"/>
      <c r="U5" s="635"/>
      <c r="V5" s="635"/>
      <c r="W5" s="635"/>
      <c r="X5" s="635"/>
      <c r="Y5" s="636"/>
      <c r="Z5" s="637">
        <v>14.1</v>
      </c>
      <c r="AA5" s="637"/>
      <c r="AB5" s="637"/>
      <c r="AC5" s="637"/>
      <c r="AD5" s="638">
        <v>2489773</v>
      </c>
      <c r="AE5" s="638"/>
      <c r="AF5" s="638"/>
      <c r="AG5" s="638"/>
      <c r="AH5" s="638"/>
      <c r="AI5" s="638"/>
      <c r="AJ5" s="638"/>
      <c r="AK5" s="638"/>
      <c r="AL5" s="639">
        <v>27.9</v>
      </c>
      <c r="AM5" s="640"/>
      <c r="AN5" s="640"/>
      <c r="AO5" s="641"/>
      <c r="AP5" s="631" t="s">
        <v>221</v>
      </c>
      <c r="AQ5" s="632"/>
      <c r="AR5" s="632"/>
      <c r="AS5" s="632"/>
      <c r="AT5" s="632"/>
      <c r="AU5" s="632"/>
      <c r="AV5" s="632"/>
      <c r="AW5" s="632"/>
      <c r="AX5" s="632"/>
      <c r="AY5" s="632"/>
      <c r="AZ5" s="632"/>
      <c r="BA5" s="632"/>
      <c r="BB5" s="632"/>
      <c r="BC5" s="632"/>
      <c r="BD5" s="632"/>
      <c r="BE5" s="632"/>
      <c r="BF5" s="633"/>
      <c r="BG5" s="645">
        <v>2488786</v>
      </c>
      <c r="BH5" s="646"/>
      <c r="BI5" s="646"/>
      <c r="BJ5" s="646"/>
      <c r="BK5" s="646"/>
      <c r="BL5" s="646"/>
      <c r="BM5" s="646"/>
      <c r="BN5" s="647"/>
      <c r="BO5" s="648">
        <v>100</v>
      </c>
      <c r="BP5" s="648"/>
      <c r="BQ5" s="648"/>
      <c r="BR5" s="648"/>
      <c r="BS5" s="649" t="s">
        <v>126</v>
      </c>
      <c r="BT5" s="649"/>
      <c r="BU5" s="649"/>
      <c r="BV5" s="649"/>
      <c r="BW5" s="649"/>
      <c r="BX5" s="649"/>
      <c r="BY5" s="649"/>
      <c r="BZ5" s="649"/>
      <c r="CA5" s="649"/>
      <c r="CB5" s="653"/>
      <c r="CD5" s="627" t="s">
        <v>216</v>
      </c>
      <c r="CE5" s="628"/>
      <c r="CF5" s="628"/>
      <c r="CG5" s="628"/>
      <c r="CH5" s="628"/>
      <c r="CI5" s="628"/>
      <c r="CJ5" s="628"/>
      <c r="CK5" s="628"/>
      <c r="CL5" s="628"/>
      <c r="CM5" s="628"/>
      <c r="CN5" s="628"/>
      <c r="CO5" s="628"/>
      <c r="CP5" s="628"/>
      <c r="CQ5" s="629"/>
      <c r="CR5" s="627" t="s">
        <v>222</v>
      </c>
      <c r="CS5" s="628"/>
      <c r="CT5" s="628"/>
      <c r="CU5" s="628"/>
      <c r="CV5" s="628"/>
      <c r="CW5" s="628"/>
      <c r="CX5" s="628"/>
      <c r="CY5" s="629"/>
      <c r="CZ5" s="627" t="s">
        <v>214</v>
      </c>
      <c r="DA5" s="628"/>
      <c r="DB5" s="628"/>
      <c r="DC5" s="629"/>
      <c r="DD5" s="627" t="s">
        <v>223</v>
      </c>
      <c r="DE5" s="628"/>
      <c r="DF5" s="628"/>
      <c r="DG5" s="628"/>
      <c r="DH5" s="628"/>
      <c r="DI5" s="628"/>
      <c r="DJ5" s="628"/>
      <c r="DK5" s="628"/>
      <c r="DL5" s="628"/>
      <c r="DM5" s="628"/>
      <c r="DN5" s="628"/>
      <c r="DO5" s="628"/>
      <c r="DP5" s="629"/>
      <c r="DQ5" s="627" t="s">
        <v>224</v>
      </c>
      <c r="DR5" s="628"/>
      <c r="DS5" s="628"/>
      <c r="DT5" s="628"/>
      <c r="DU5" s="628"/>
      <c r="DV5" s="628"/>
      <c r="DW5" s="628"/>
      <c r="DX5" s="628"/>
      <c r="DY5" s="628"/>
      <c r="DZ5" s="628"/>
      <c r="EA5" s="628"/>
      <c r="EB5" s="628"/>
      <c r="EC5" s="629"/>
    </row>
    <row r="6" spans="2:143" ht="11.25" customHeight="1" x14ac:dyDescent="0.3">
      <c r="B6" s="642" t="s">
        <v>225</v>
      </c>
      <c r="C6" s="643"/>
      <c r="D6" s="643"/>
      <c r="E6" s="643"/>
      <c r="F6" s="643"/>
      <c r="G6" s="643"/>
      <c r="H6" s="643"/>
      <c r="I6" s="643"/>
      <c r="J6" s="643"/>
      <c r="K6" s="643"/>
      <c r="L6" s="643"/>
      <c r="M6" s="643"/>
      <c r="N6" s="643"/>
      <c r="O6" s="643"/>
      <c r="P6" s="643"/>
      <c r="Q6" s="644"/>
      <c r="R6" s="645">
        <v>84739</v>
      </c>
      <c r="S6" s="646"/>
      <c r="T6" s="646"/>
      <c r="U6" s="646"/>
      <c r="V6" s="646"/>
      <c r="W6" s="646"/>
      <c r="X6" s="646"/>
      <c r="Y6" s="647"/>
      <c r="Z6" s="648">
        <v>0.5</v>
      </c>
      <c r="AA6" s="648"/>
      <c r="AB6" s="648"/>
      <c r="AC6" s="648"/>
      <c r="AD6" s="649">
        <v>84739</v>
      </c>
      <c r="AE6" s="649"/>
      <c r="AF6" s="649"/>
      <c r="AG6" s="649"/>
      <c r="AH6" s="649"/>
      <c r="AI6" s="649"/>
      <c r="AJ6" s="649"/>
      <c r="AK6" s="649"/>
      <c r="AL6" s="650">
        <v>1</v>
      </c>
      <c r="AM6" s="651"/>
      <c r="AN6" s="651"/>
      <c r="AO6" s="652"/>
      <c r="AP6" s="642" t="s">
        <v>226</v>
      </c>
      <c r="AQ6" s="643"/>
      <c r="AR6" s="643"/>
      <c r="AS6" s="643"/>
      <c r="AT6" s="643"/>
      <c r="AU6" s="643"/>
      <c r="AV6" s="643"/>
      <c r="AW6" s="643"/>
      <c r="AX6" s="643"/>
      <c r="AY6" s="643"/>
      <c r="AZ6" s="643"/>
      <c r="BA6" s="643"/>
      <c r="BB6" s="643"/>
      <c r="BC6" s="643"/>
      <c r="BD6" s="643"/>
      <c r="BE6" s="643"/>
      <c r="BF6" s="644"/>
      <c r="BG6" s="645">
        <v>2488786</v>
      </c>
      <c r="BH6" s="646"/>
      <c r="BI6" s="646"/>
      <c r="BJ6" s="646"/>
      <c r="BK6" s="646"/>
      <c r="BL6" s="646"/>
      <c r="BM6" s="646"/>
      <c r="BN6" s="647"/>
      <c r="BO6" s="648">
        <v>100</v>
      </c>
      <c r="BP6" s="648"/>
      <c r="BQ6" s="648"/>
      <c r="BR6" s="648"/>
      <c r="BS6" s="649" t="s">
        <v>126</v>
      </c>
      <c r="BT6" s="649"/>
      <c r="BU6" s="649"/>
      <c r="BV6" s="649"/>
      <c r="BW6" s="649"/>
      <c r="BX6" s="649"/>
      <c r="BY6" s="649"/>
      <c r="BZ6" s="649"/>
      <c r="CA6" s="649"/>
      <c r="CB6" s="653"/>
      <c r="CD6" s="656" t="s">
        <v>227</v>
      </c>
      <c r="CE6" s="657"/>
      <c r="CF6" s="657"/>
      <c r="CG6" s="657"/>
      <c r="CH6" s="657"/>
      <c r="CI6" s="657"/>
      <c r="CJ6" s="657"/>
      <c r="CK6" s="657"/>
      <c r="CL6" s="657"/>
      <c r="CM6" s="657"/>
      <c r="CN6" s="657"/>
      <c r="CO6" s="657"/>
      <c r="CP6" s="657"/>
      <c r="CQ6" s="658"/>
      <c r="CR6" s="645">
        <v>180311</v>
      </c>
      <c r="CS6" s="646"/>
      <c r="CT6" s="646"/>
      <c r="CU6" s="646"/>
      <c r="CV6" s="646"/>
      <c r="CW6" s="646"/>
      <c r="CX6" s="646"/>
      <c r="CY6" s="647"/>
      <c r="CZ6" s="639">
        <v>1.1000000000000001</v>
      </c>
      <c r="DA6" s="640"/>
      <c r="DB6" s="640"/>
      <c r="DC6" s="659"/>
      <c r="DD6" s="654" t="s">
        <v>126</v>
      </c>
      <c r="DE6" s="646"/>
      <c r="DF6" s="646"/>
      <c r="DG6" s="646"/>
      <c r="DH6" s="646"/>
      <c r="DI6" s="646"/>
      <c r="DJ6" s="646"/>
      <c r="DK6" s="646"/>
      <c r="DL6" s="646"/>
      <c r="DM6" s="646"/>
      <c r="DN6" s="646"/>
      <c r="DO6" s="646"/>
      <c r="DP6" s="647"/>
      <c r="DQ6" s="654">
        <v>179833</v>
      </c>
      <c r="DR6" s="646"/>
      <c r="DS6" s="646"/>
      <c r="DT6" s="646"/>
      <c r="DU6" s="646"/>
      <c r="DV6" s="646"/>
      <c r="DW6" s="646"/>
      <c r="DX6" s="646"/>
      <c r="DY6" s="646"/>
      <c r="DZ6" s="646"/>
      <c r="EA6" s="646"/>
      <c r="EB6" s="646"/>
      <c r="EC6" s="655"/>
    </row>
    <row r="7" spans="2:143" ht="11.25" customHeight="1" x14ac:dyDescent="0.3">
      <c r="B7" s="642" t="s">
        <v>228</v>
      </c>
      <c r="C7" s="643"/>
      <c r="D7" s="643"/>
      <c r="E7" s="643"/>
      <c r="F7" s="643"/>
      <c r="G7" s="643"/>
      <c r="H7" s="643"/>
      <c r="I7" s="643"/>
      <c r="J7" s="643"/>
      <c r="K7" s="643"/>
      <c r="L7" s="643"/>
      <c r="M7" s="643"/>
      <c r="N7" s="643"/>
      <c r="O7" s="643"/>
      <c r="P7" s="643"/>
      <c r="Q7" s="644"/>
      <c r="R7" s="645">
        <v>2852</v>
      </c>
      <c r="S7" s="646"/>
      <c r="T7" s="646"/>
      <c r="U7" s="646"/>
      <c r="V7" s="646"/>
      <c r="W7" s="646"/>
      <c r="X7" s="646"/>
      <c r="Y7" s="647"/>
      <c r="Z7" s="648">
        <v>0</v>
      </c>
      <c r="AA7" s="648"/>
      <c r="AB7" s="648"/>
      <c r="AC7" s="648"/>
      <c r="AD7" s="649">
        <v>2852</v>
      </c>
      <c r="AE7" s="649"/>
      <c r="AF7" s="649"/>
      <c r="AG7" s="649"/>
      <c r="AH7" s="649"/>
      <c r="AI7" s="649"/>
      <c r="AJ7" s="649"/>
      <c r="AK7" s="649"/>
      <c r="AL7" s="650">
        <v>0</v>
      </c>
      <c r="AM7" s="651"/>
      <c r="AN7" s="651"/>
      <c r="AO7" s="652"/>
      <c r="AP7" s="642" t="s">
        <v>229</v>
      </c>
      <c r="AQ7" s="643"/>
      <c r="AR7" s="643"/>
      <c r="AS7" s="643"/>
      <c r="AT7" s="643"/>
      <c r="AU7" s="643"/>
      <c r="AV7" s="643"/>
      <c r="AW7" s="643"/>
      <c r="AX7" s="643"/>
      <c r="AY7" s="643"/>
      <c r="AZ7" s="643"/>
      <c r="BA7" s="643"/>
      <c r="BB7" s="643"/>
      <c r="BC7" s="643"/>
      <c r="BD7" s="643"/>
      <c r="BE7" s="643"/>
      <c r="BF7" s="644"/>
      <c r="BG7" s="645">
        <v>1099977</v>
      </c>
      <c r="BH7" s="646"/>
      <c r="BI7" s="646"/>
      <c r="BJ7" s="646"/>
      <c r="BK7" s="646"/>
      <c r="BL7" s="646"/>
      <c r="BM7" s="646"/>
      <c r="BN7" s="647"/>
      <c r="BO7" s="648">
        <v>44.2</v>
      </c>
      <c r="BP7" s="648"/>
      <c r="BQ7" s="648"/>
      <c r="BR7" s="648"/>
      <c r="BS7" s="649" t="s">
        <v>230</v>
      </c>
      <c r="BT7" s="649"/>
      <c r="BU7" s="649"/>
      <c r="BV7" s="649"/>
      <c r="BW7" s="649"/>
      <c r="BX7" s="649"/>
      <c r="BY7" s="649"/>
      <c r="BZ7" s="649"/>
      <c r="CA7" s="649"/>
      <c r="CB7" s="653"/>
      <c r="CD7" s="660" t="s">
        <v>231</v>
      </c>
      <c r="CE7" s="661"/>
      <c r="CF7" s="661"/>
      <c r="CG7" s="661"/>
      <c r="CH7" s="661"/>
      <c r="CI7" s="661"/>
      <c r="CJ7" s="661"/>
      <c r="CK7" s="661"/>
      <c r="CL7" s="661"/>
      <c r="CM7" s="661"/>
      <c r="CN7" s="661"/>
      <c r="CO7" s="661"/>
      <c r="CP7" s="661"/>
      <c r="CQ7" s="662"/>
      <c r="CR7" s="645">
        <v>2646908</v>
      </c>
      <c r="CS7" s="646"/>
      <c r="CT7" s="646"/>
      <c r="CU7" s="646"/>
      <c r="CV7" s="646"/>
      <c r="CW7" s="646"/>
      <c r="CX7" s="646"/>
      <c r="CY7" s="647"/>
      <c r="CZ7" s="648">
        <v>15.5</v>
      </c>
      <c r="DA7" s="648"/>
      <c r="DB7" s="648"/>
      <c r="DC7" s="648"/>
      <c r="DD7" s="654">
        <v>362351</v>
      </c>
      <c r="DE7" s="646"/>
      <c r="DF7" s="646"/>
      <c r="DG7" s="646"/>
      <c r="DH7" s="646"/>
      <c r="DI7" s="646"/>
      <c r="DJ7" s="646"/>
      <c r="DK7" s="646"/>
      <c r="DL7" s="646"/>
      <c r="DM7" s="646"/>
      <c r="DN7" s="646"/>
      <c r="DO7" s="646"/>
      <c r="DP7" s="647"/>
      <c r="DQ7" s="654">
        <v>1918525</v>
      </c>
      <c r="DR7" s="646"/>
      <c r="DS7" s="646"/>
      <c r="DT7" s="646"/>
      <c r="DU7" s="646"/>
      <c r="DV7" s="646"/>
      <c r="DW7" s="646"/>
      <c r="DX7" s="646"/>
      <c r="DY7" s="646"/>
      <c r="DZ7" s="646"/>
      <c r="EA7" s="646"/>
      <c r="EB7" s="646"/>
      <c r="EC7" s="655"/>
    </row>
    <row r="8" spans="2:143" ht="11.25" customHeight="1" x14ac:dyDescent="0.3">
      <c r="B8" s="642" t="s">
        <v>232</v>
      </c>
      <c r="C8" s="643"/>
      <c r="D8" s="643"/>
      <c r="E8" s="643"/>
      <c r="F8" s="643"/>
      <c r="G8" s="643"/>
      <c r="H8" s="643"/>
      <c r="I8" s="643"/>
      <c r="J8" s="643"/>
      <c r="K8" s="643"/>
      <c r="L8" s="643"/>
      <c r="M8" s="643"/>
      <c r="N8" s="643"/>
      <c r="O8" s="643"/>
      <c r="P8" s="643"/>
      <c r="Q8" s="644"/>
      <c r="R8" s="645">
        <v>12336</v>
      </c>
      <c r="S8" s="646"/>
      <c r="T8" s="646"/>
      <c r="U8" s="646"/>
      <c r="V8" s="646"/>
      <c r="W8" s="646"/>
      <c r="X8" s="646"/>
      <c r="Y8" s="647"/>
      <c r="Z8" s="648">
        <v>0.1</v>
      </c>
      <c r="AA8" s="648"/>
      <c r="AB8" s="648"/>
      <c r="AC8" s="648"/>
      <c r="AD8" s="649">
        <v>12336</v>
      </c>
      <c r="AE8" s="649"/>
      <c r="AF8" s="649"/>
      <c r="AG8" s="649"/>
      <c r="AH8" s="649"/>
      <c r="AI8" s="649"/>
      <c r="AJ8" s="649"/>
      <c r="AK8" s="649"/>
      <c r="AL8" s="650">
        <v>0.1</v>
      </c>
      <c r="AM8" s="651"/>
      <c r="AN8" s="651"/>
      <c r="AO8" s="652"/>
      <c r="AP8" s="642" t="s">
        <v>233</v>
      </c>
      <c r="AQ8" s="643"/>
      <c r="AR8" s="643"/>
      <c r="AS8" s="643"/>
      <c r="AT8" s="643"/>
      <c r="AU8" s="643"/>
      <c r="AV8" s="643"/>
      <c r="AW8" s="643"/>
      <c r="AX8" s="643"/>
      <c r="AY8" s="643"/>
      <c r="AZ8" s="643"/>
      <c r="BA8" s="643"/>
      <c r="BB8" s="643"/>
      <c r="BC8" s="643"/>
      <c r="BD8" s="643"/>
      <c r="BE8" s="643"/>
      <c r="BF8" s="644"/>
      <c r="BG8" s="645">
        <v>39626</v>
      </c>
      <c r="BH8" s="646"/>
      <c r="BI8" s="646"/>
      <c r="BJ8" s="646"/>
      <c r="BK8" s="646"/>
      <c r="BL8" s="646"/>
      <c r="BM8" s="646"/>
      <c r="BN8" s="647"/>
      <c r="BO8" s="648">
        <v>1.6</v>
      </c>
      <c r="BP8" s="648"/>
      <c r="BQ8" s="648"/>
      <c r="BR8" s="648"/>
      <c r="BS8" s="654" t="s">
        <v>230</v>
      </c>
      <c r="BT8" s="646"/>
      <c r="BU8" s="646"/>
      <c r="BV8" s="646"/>
      <c r="BW8" s="646"/>
      <c r="BX8" s="646"/>
      <c r="BY8" s="646"/>
      <c r="BZ8" s="646"/>
      <c r="CA8" s="646"/>
      <c r="CB8" s="655"/>
      <c r="CD8" s="660" t="s">
        <v>234</v>
      </c>
      <c r="CE8" s="661"/>
      <c r="CF8" s="661"/>
      <c r="CG8" s="661"/>
      <c r="CH8" s="661"/>
      <c r="CI8" s="661"/>
      <c r="CJ8" s="661"/>
      <c r="CK8" s="661"/>
      <c r="CL8" s="661"/>
      <c r="CM8" s="661"/>
      <c r="CN8" s="661"/>
      <c r="CO8" s="661"/>
      <c r="CP8" s="661"/>
      <c r="CQ8" s="662"/>
      <c r="CR8" s="645">
        <v>4224233</v>
      </c>
      <c r="CS8" s="646"/>
      <c r="CT8" s="646"/>
      <c r="CU8" s="646"/>
      <c r="CV8" s="646"/>
      <c r="CW8" s="646"/>
      <c r="CX8" s="646"/>
      <c r="CY8" s="647"/>
      <c r="CZ8" s="648">
        <v>24.7</v>
      </c>
      <c r="DA8" s="648"/>
      <c r="DB8" s="648"/>
      <c r="DC8" s="648"/>
      <c r="DD8" s="654">
        <v>203174</v>
      </c>
      <c r="DE8" s="646"/>
      <c r="DF8" s="646"/>
      <c r="DG8" s="646"/>
      <c r="DH8" s="646"/>
      <c r="DI8" s="646"/>
      <c r="DJ8" s="646"/>
      <c r="DK8" s="646"/>
      <c r="DL8" s="646"/>
      <c r="DM8" s="646"/>
      <c r="DN8" s="646"/>
      <c r="DO8" s="646"/>
      <c r="DP8" s="647"/>
      <c r="DQ8" s="654">
        <v>2536723</v>
      </c>
      <c r="DR8" s="646"/>
      <c r="DS8" s="646"/>
      <c r="DT8" s="646"/>
      <c r="DU8" s="646"/>
      <c r="DV8" s="646"/>
      <c r="DW8" s="646"/>
      <c r="DX8" s="646"/>
      <c r="DY8" s="646"/>
      <c r="DZ8" s="646"/>
      <c r="EA8" s="646"/>
      <c r="EB8" s="646"/>
      <c r="EC8" s="655"/>
    </row>
    <row r="9" spans="2:143" ht="11.25" customHeight="1" x14ac:dyDescent="0.3">
      <c r="B9" s="642" t="s">
        <v>235</v>
      </c>
      <c r="C9" s="643"/>
      <c r="D9" s="643"/>
      <c r="E9" s="643"/>
      <c r="F9" s="643"/>
      <c r="G9" s="643"/>
      <c r="H9" s="643"/>
      <c r="I9" s="643"/>
      <c r="J9" s="643"/>
      <c r="K9" s="643"/>
      <c r="L9" s="643"/>
      <c r="M9" s="643"/>
      <c r="N9" s="643"/>
      <c r="O9" s="643"/>
      <c r="P9" s="643"/>
      <c r="Q9" s="644"/>
      <c r="R9" s="645">
        <v>6422</v>
      </c>
      <c r="S9" s="646"/>
      <c r="T9" s="646"/>
      <c r="U9" s="646"/>
      <c r="V9" s="646"/>
      <c r="W9" s="646"/>
      <c r="X9" s="646"/>
      <c r="Y9" s="647"/>
      <c r="Z9" s="648">
        <v>0</v>
      </c>
      <c r="AA9" s="648"/>
      <c r="AB9" s="648"/>
      <c r="AC9" s="648"/>
      <c r="AD9" s="649">
        <v>6422</v>
      </c>
      <c r="AE9" s="649"/>
      <c r="AF9" s="649"/>
      <c r="AG9" s="649"/>
      <c r="AH9" s="649"/>
      <c r="AI9" s="649"/>
      <c r="AJ9" s="649"/>
      <c r="AK9" s="649"/>
      <c r="AL9" s="650">
        <v>0.1</v>
      </c>
      <c r="AM9" s="651"/>
      <c r="AN9" s="651"/>
      <c r="AO9" s="652"/>
      <c r="AP9" s="642" t="s">
        <v>236</v>
      </c>
      <c r="AQ9" s="643"/>
      <c r="AR9" s="643"/>
      <c r="AS9" s="643"/>
      <c r="AT9" s="643"/>
      <c r="AU9" s="643"/>
      <c r="AV9" s="643"/>
      <c r="AW9" s="643"/>
      <c r="AX9" s="643"/>
      <c r="AY9" s="643"/>
      <c r="AZ9" s="643"/>
      <c r="BA9" s="643"/>
      <c r="BB9" s="643"/>
      <c r="BC9" s="643"/>
      <c r="BD9" s="643"/>
      <c r="BE9" s="643"/>
      <c r="BF9" s="644"/>
      <c r="BG9" s="645">
        <v>951018</v>
      </c>
      <c r="BH9" s="646"/>
      <c r="BI9" s="646"/>
      <c r="BJ9" s="646"/>
      <c r="BK9" s="646"/>
      <c r="BL9" s="646"/>
      <c r="BM9" s="646"/>
      <c r="BN9" s="647"/>
      <c r="BO9" s="648">
        <v>38.200000000000003</v>
      </c>
      <c r="BP9" s="648"/>
      <c r="BQ9" s="648"/>
      <c r="BR9" s="648"/>
      <c r="BS9" s="654" t="s">
        <v>126</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747763</v>
      </c>
      <c r="CS9" s="646"/>
      <c r="CT9" s="646"/>
      <c r="CU9" s="646"/>
      <c r="CV9" s="646"/>
      <c r="CW9" s="646"/>
      <c r="CX9" s="646"/>
      <c r="CY9" s="647"/>
      <c r="CZ9" s="648">
        <v>4.4000000000000004</v>
      </c>
      <c r="DA9" s="648"/>
      <c r="DB9" s="648"/>
      <c r="DC9" s="648"/>
      <c r="DD9" s="654">
        <v>56926</v>
      </c>
      <c r="DE9" s="646"/>
      <c r="DF9" s="646"/>
      <c r="DG9" s="646"/>
      <c r="DH9" s="646"/>
      <c r="DI9" s="646"/>
      <c r="DJ9" s="646"/>
      <c r="DK9" s="646"/>
      <c r="DL9" s="646"/>
      <c r="DM9" s="646"/>
      <c r="DN9" s="646"/>
      <c r="DO9" s="646"/>
      <c r="DP9" s="647"/>
      <c r="DQ9" s="654">
        <v>634182</v>
      </c>
      <c r="DR9" s="646"/>
      <c r="DS9" s="646"/>
      <c r="DT9" s="646"/>
      <c r="DU9" s="646"/>
      <c r="DV9" s="646"/>
      <c r="DW9" s="646"/>
      <c r="DX9" s="646"/>
      <c r="DY9" s="646"/>
      <c r="DZ9" s="646"/>
      <c r="EA9" s="646"/>
      <c r="EB9" s="646"/>
      <c r="EC9" s="655"/>
    </row>
    <row r="10" spans="2:143" ht="11.25" customHeight="1" x14ac:dyDescent="0.3">
      <c r="B10" s="642" t="s">
        <v>238</v>
      </c>
      <c r="C10" s="643"/>
      <c r="D10" s="643"/>
      <c r="E10" s="643"/>
      <c r="F10" s="643"/>
      <c r="G10" s="643"/>
      <c r="H10" s="643"/>
      <c r="I10" s="643"/>
      <c r="J10" s="643"/>
      <c r="K10" s="643"/>
      <c r="L10" s="643"/>
      <c r="M10" s="643"/>
      <c r="N10" s="643"/>
      <c r="O10" s="643"/>
      <c r="P10" s="643"/>
      <c r="Q10" s="644"/>
      <c r="R10" s="645" t="s">
        <v>230</v>
      </c>
      <c r="S10" s="646"/>
      <c r="T10" s="646"/>
      <c r="U10" s="646"/>
      <c r="V10" s="646"/>
      <c r="W10" s="646"/>
      <c r="X10" s="646"/>
      <c r="Y10" s="647"/>
      <c r="Z10" s="648" t="s">
        <v>230</v>
      </c>
      <c r="AA10" s="648"/>
      <c r="AB10" s="648"/>
      <c r="AC10" s="648"/>
      <c r="AD10" s="649" t="s">
        <v>126</v>
      </c>
      <c r="AE10" s="649"/>
      <c r="AF10" s="649"/>
      <c r="AG10" s="649"/>
      <c r="AH10" s="649"/>
      <c r="AI10" s="649"/>
      <c r="AJ10" s="649"/>
      <c r="AK10" s="649"/>
      <c r="AL10" s="650" t="s">
        <v>230</v>
      </c>
      <c r="AM10" s="651"/>
      <c r="AN10" s="651"/>
      <c r="AO10" s="652"/>
      <c r="AP10" s="642" t="s">
        <v>239</v>
      </c>
      <c r="AQ10" s="643"/>
      <c r="AR10" s="643"/>
      <c r="AS10" s="643"/>
      <c r="AT10" s="643"/>
      <c r="AU10" s="643"/>
      <c r="AV10" s="643"/>
      <c r="AW10" s="643"/>
      <c r="AX10" s="643"/>
      <c r="AY10" s="643"/>
      <c r="AZ10" s="643"/>
      <c r="BA10" s="643"/>
      <c r="BB10" s="643"/>
      <c r="BC10" s="643"/>
      <c r="BD10" s="643"/>
      <c r="BE10" s="643"/>
      <c r="BF10" s="644"/>
      <c r="BG10" s="645">
        <v>50402</v>
      </c>
      <c r="BH10" s="646"/>
      <c r="BI10" s="646"/>
      <c r="BJ10" s="646"/>
      <c r="BK10" s="646"/>
      <c r="BL10" s="646"/>
      <c r="BM10" s="646"/>
      <c r="BN10" s="647"/>
      <c r="BO10" s="648">
        <v>2</v>
      </c>
      <c r="BP10" s="648"/>
      <c r="BQ10" s="648"/>
      <c r="BR10" s="648"/>
      <c r="BS10" s="654" t="s">
        <v>126</v>
      </c>
      <c r="BT10" s="646"/>
      <c r="BU10" s="646"/>
      <c r="BV10" s="646"/>
      <c r="BW10" s="646"/>
      <c r="BX10" s="646"/>
      <c r="BY10" s="646"/>
      <c r="BZ10" s="646"/>
      <c r="CA10" s="646"/>
      <c r="CB10" s="655"/>
      <c r="CD10" s="660" t="s">
        <v>240</v>
      </c>
      <c r="CE10" s="661"/>
      <c r="CF10" s="661"/>
      <c r="CG10" s="661"/>
      <c r="CH10" s="661"/>
      <c r="CI10" s="661"/>
      <c r="CJ10" s="661"/>
      <c r="CK10" s="661"/>
      <c r="CL10" s="661"/>
      <c r="CM10" s="661"/>
      <c r="CN10" s="661"/>
      <c r="CO10" s="661"/>
      <c r="CP10" s="661"/>
      <c r="CQ10" s="662"/>
      <c r="CR10" s="645">
        <v>13004</v>
      </c>
      <c r="CS10" s="646"/>
      <c r="CT10" s="646"/>
      <c r="CU10" s="646"/>
      <c r="CV10" s="646"/>
      <c r="CW10" s="646"/>
      <c r="CX10" s="646"/>
      <c r="CY10" s="647"/>
      <c r="CZ10" s="648">
        <v>0.1</v>
      </c>
      <c r="DA10" s="648"/>
      <c r="DB10" s="648"/>
      <c r="DC10" s="648"/>
      <c r="DD10" s="654" t="s">
        <v>126</v>
      </c>
      <c r="DE10" s="646"/>
      <c r="DF10" s="646"/>
      <c r="DG10" s="646"/>
      <c r="DH10" s="646"/>
      <c r="DI10" s="646"/>
      <c r="DJ10" s="646"/>
      <c r="DK10" s="646"/>
      <c r="DL10" s="646"/>
      <c r="DM10" s="646"/>
      <c r="DN10" s="646"/>
      <c r="DO10" s="646"/>
      <c r="DP10" s="647"/>
      <c r="DQ10" s="654">
        <v>2758</v>
      </c>
      <c r="DR10" s="646"/>
      <c r="DS10" s="646"/>
      <c r="DT10" s="646"/>
      <c r="DU10" s="646"/>
      <c r="DV10" s="646"/>
      <c r="DW10" s="646"/>
      <c r="DX10" s="646"/>
      <c r="DY10" s="646"/>
      <c r="DZ10" s="646"/>
      <c r="EA10" s="646"/>
      <c r="EB10" s="646"/>
      <c r="EC10" s="655"/>
    </row>
    <row r="11" spans="2:143" ht="11.25" customHeight="1" x14ac:dyDescent="0.3">
      <c r="B11" s="642" t="s">
        <v>241</v>
      </c>
      <c r="C11" s="643"/>
      <c r="D11" s="643"/>
      <c r="E11" s="643"/>
      <c r="F11" s="643"/>
      <c r="G11" s="643"/>
      <c r="H11" s="643"/>
      <c r="I11" s="643"/>
      <c r="J11" s="643"/>
      <c r="K11" s="643"/>
      <c r="L11" s="643"/>
      <c r="M11" s="643"/>
      <c r="N11" s="643"/>
      <c r="O11" s="643"/>
      <c r="P11" s="643"/>
      <c r="Q11" s="644"/>
      <c r="R11" s="645">
        <v>410515</v>
      </c>
      <c r="S11" s="646"/>
      <c r="T11" s="646"/>
      <c r="U11" s="646"/>
      <c r="V11" s="646"/>
      <c r="W11" s="646"/>
      <c r="X11" s="646"/>
      <c r="Y11" s="647"/>
      <c r="Z11" s="650">
        <v>2.2999999999999998</v>
      </c>
      <c r="AA11" s="651"/>
      <c r="AB11" s="651"/>
      <c r="AC11" s="663"/>
      <c r="AD11" s="654">
        <v>410515</v>
      </c>
      <c r="AE11" s="646"/>
      <c r="AF11" s="646"/>
      <c r="AG11" s="646"/>
      <c r="AH11" s="646"/>
      <c r="AI11" s="646"/>
      <c r="AJ11" s="646"/>
      <c r="AK11" s="647"/>
      <c r="AL11" s="650">
        <v>4.5999999999999996</v>
      </c>
      <c r="AM11" s="651"/>
      <c r="AN11" s="651"/>
      <c r="AO11" s="652"/>
      <c r="AP11" s="642" t="s">
        <v>242</v>
      </c>
      <c r="AQ11" s="643"/>
      <c r="AR11" s="643"/>
      <c r="AS11" s="643"/>
      <c r="AT11" s="643"/>
      <c r="AU11" s="643"/>
      <c r="AV11" s="643"/>
      <c r="AW11" s="643"/>
      <c r="AX11" s="643"/>
      <c r="AY11" s="643"/>
      <c r="AZ11" s="643"/>
      <c r="BA11" s="643"/>
      <c r="BB11" s="643"/>
      <c r="BC11" s="643"/>
      <c r="BD11" s="643"/>
      <c r="BE11" s="643"/>
      <c r="BF11" s="644"/>
      <c r="BG11" s="645">
        <v>58931</v>
      </c>
      <c r="BH11" s="646"/>
      <c r="BI11" s="646"/>
      <c r="BJ11" s="646"/>
      <c r="BK11" s="646"/>
      <c r="BL11" s="646"/>
      <c r="BM11" s="646"/>
      <c r="BN11" s="647"/>
      <c r="BO11" s="648">
        <v>2.4</v>
      </c>
      <c r="BP11" s="648"/>
      <c r="BQ11" s="648"/>
      <c r="BR11" s="648"/>
      <c r="BS11" s="654" t="s">
        <v>230</v>
      </c>
      <c r="BT11" s="646"/>
      <c r="BU11" s="646"/>
      <c r="BV11" s="646"/>
      <c r="BW11" s="646"/>
      <c r="BX11" s="646"/>
      <c r="BY11" s="646"/>
      <c r="BZ11" s="646"/>
      <c r="CA11" s="646"/>
      <c r="CB11" s="655"/>
      <c r="CD11" s="660" t="s">
        <v>243</v>
      </c>
      <c r="CE11" s="661"/>
      <c r="CF11" s="661"/>
      <c r="CG11" s="661"/>
      <c r="CH11" s="661"/>
      <c r="CI11" s="661"/>
      <c r="CJ11" s="661"/>
      <c r="CK11" s="661"/>
      <c r="CL11" s="661"/>
      <c r="CM11" s="661"/>
      <c r="CN11" s="661"/>
      <c r="CO11" s="661"/>
      <c r="CP11" s="661"/>
      <c r="CQ11" s="662"/>
      <c r="CR11" s="645">
        <v>573781</v>
      </c>
      <c r="CS11" s="646"/>
      <c r="CT11" s="646"/>
      <c r="CU11" s="646"/>
      <c r="CV11" s="646"/>
      <c r="CW11" s="646"/>
      <c r="CX11" s="646"/>
      <c r="CY11" s="647"/>
      <c r="CZ11" s="648">
        <v>3.4</v>
      </c>
      <c r="DA11" s="648"/>
      <c r="DB11" s="648"/>
      <c r="DC11" s="648"/>
      <c r="DD11" s="654">
        <v>139649</v>
      </c>
      <c r="DE11" s="646"/>
      <c r="DF11" s="646"/>
      <c r="DG11" s="646"/>
      <c r="DH11" s="646"/>
      <c r="DI11" s="646"/>
      <c r="DJ11" s="646"/>
      <c r="DK11" s="646"/>
      <c r="DL11" s="646"/>
      <c r="DM11" s="646"/>
      <c r="DN11" s="646"/>
      <c r="DO11" s="646"/>
      <c r="DP11" s="647"/>
      <c r="DQ11" s="654">
        <v>423101</v>
      </c>
      <c r="DR11" s="646"/>
      <c r="DS11" s="646"/>
      <c r="DT11" s="646"/>
      <c r="DU11" s="646"/>
      <c r="DV11" s="646"/>
      <c r="DW11" s="646"/>
      <c r="DX11" s="646"/>
      <c r="DY11" s="646"/>
      <c r="DZ11" s="646"/>
      <c r="EA11" s="646"/>
      <c r="EB11" s="646"/>
      <c r="EC11" s="655"/>
    </row>
    <row r="12" spans="2:143" ht="11.25" customHeight="1" x14ac:dyDescent="0.3">
      <c r="B12" s="642" t="s">
        <v>244</v>
      </c>
      <c r="C12" s="643"/>
      <c r="D12" s="643"/>
      <c r="E12" s="643"/>
      <c r="F12" s="643"/>
      <c r="G12" s="643"/>
      <c r="H12" s="643"/>
      <c r="I12" s="643"/>
      <c r="J12" s="643"/>
      <c r="K12" s="643"/>
      <c r="L12" s="643"/>
      <c r="M12" s="643"/>
      <c r="N12" s="643"/>
      <c r="O12" s="643"/>
      <c r="P12" s="643"/>
      <c r="Q12" s="644"/>
      <c r="R12" s="645" t="s">
        <v>230</v>
      </c>
      <c r="S12" s="646"/>
      <c r="T12" s="646"/>
      <c r="U12" s="646"/>
      <c r="V12" s="646"/>
      <c r="W12" s="646"/>
      <c r="X12" s="646"/>
      <c r="Y12" s="647"/>
      <c r="Z12" s="648" t="s">
        <v>230</v>
      </c>
      <c r="AA12" s="648"/>
      <c r="AB12" s="648"/>
      <c r="AC12" s="648"/>
      <c r="AD12" s="649" t="s">
        <v>126</v>
      </c>
      <c r="AE12" s="649"/>
      <c r="AF12" s="649"/>
      <c r="AG12" s="649"/>
      <c r="AH12" s="649"/>
      <c r="AI12" s="649"/>
      <c r="AJ12" s="649"/>
      <c r="AK12" s="649"/>
      <c r="AL12" s="650" t="s">
        <v>126</v>
      </c>
      <c r="AM12" s="651"/>
      <c r="AN12" s="651"/>
      <c r="AO12" s="652"/>
      <c r="AP12" s="642" t="s">
        <v>245</v>
      </c>
      <c r="AQ12" s="643"/>
      <c r="AR12" s="643"/>
      <c r="AS12" s="643"/>
      <c r="AT12" s="643"/>
      <c r="AU12" s="643"/>
      <c r="AV12" s="643"/>
      <c r="AW12" s="643"/>
      <c r="AX12" s="643"/>
      <c r="AY12" s="643"/>
      <c r="AZ12" s="643"/>
      <c r="BA12" s="643"/>
      <c r="BB12" s="643"/>
      <c r="BC12" s="643"/>
      <c r="BD12" s="643"/>
      <c r="BE12" s="643"/>
      <c r="BF12" s="644"/>
      <c r="BG12" s="645">
        <v>1156532</v>
      </c>
      <c r="BH12" s="646"/>
      <c r="BI12" s="646"/>
      <c r="BJ12" s="646"/>
      <c r="BK12" s="646"/>
      <c r="BL12" s="646"/>
      <c r="BM12" s="646"/>
      <c r="BN12" s="647"/>
      <c r="BO12" s="648">
        <v>46.5</v>
      </c>
      <c r="BP12" s="648"/>
      <c r="BQ12" s="648"/>
      <c r="BR12" s="648"/>
      <c r="BS12" s="654" t="s">
        <v>230</v>
      </c>
      <c r="BT12" s="646"/>
      <c r="BU12" s="646"/>
      <c r="BV12" s="646"/>
      <c r="BW12" s="646"/>
      <c r="BX12" s="646"/>
      <c r="BY12" s="646"/>
      <c r="BZ12" s="646"/>
      <c r="CA12" s="646"/>
      <c r="CB12" s="655"/>
      <c r="CD12" s="660" t="s">
        <v>246</v>
      </c>
      <c r="CE12" s="661"/>
      <c r="CF12" s="661"/>
      <c r="CG12" s="661"/>
      <c r="CH12" s="661"/>
      <c r="CI12" s="661"/>
      <c r="CJ12" s="661"/>
      <c r="CK12" s="661"/>
      <c r="CL12" s="661"/>
      <c r="CM12" s="661"/>
      <c r="CN12" s="661"/>
      <c r="CO12" s="661"/>
      <c r="CP12" s="661"/>
      <c r="CQ12" s="662"/>
      <c r="CR12" s="645">
        <v>312405</v>
      </c>
      <c r="CS12" s="646"/>
      <c r="CT12" s="646"/>
      <c r="CU12" s="646"/>
      <c r="CV12" s="646"/>
      <c r="CW12" s="646"/>
      <c r="CX12" s="646"/>
      <c r="CY12" s="647"/>
      <c r="CZ12" s="648">
        <v>1.8</v>
      </c>
      <c r="DA12" s="648"/>
      <c r="DB12" s="648"/>
      <c r="DC12" s="648"/>
      <c r="DD12" s="654">
        <v>8012</v>
      </c>
      <c r="DE12" s="646"/>
      <c r="DF12" s="646"/>
      <c r="DG12" s="646"/>
      <c r="DH12" s="646"/>
      <c r="DI12" s="646"/>
      <c r="DJ12" s="646"/>
      <c r="DK12" s="646"/>
      <c r="DL12" s="646"/>
      <c r="DM12" s="646"/>
      <c r="DN12" s="646"/>
      <c r="DO12" s="646"/>
      <c r="DP12" s="647"/>
      <c r="DQ12" s="654">
        <v>244059</v>
      </c>
      <c r="DR12" s="646"/>
      <c r="DS12" s="646"/>
      <c r="DT12" s="646"/>
      <c r="DU12" s="646"/>
      <c r="DV12" s="646"/>
      <c r="DW12" s="646"/>
      <c r="DX12" s="646"/>
      <c r="DY12" s="646"/>
      <c r="DZ12" s="646"/>
      <c r="EA12" s="646"/>
      <c r="EB12" s="646"/>
      <c r="EC12" s="655"/>
    </row>
    <row r="13" spans="2:143" ht="11.25" customHeight="1" x14ac:dyDescent="0.3">
      <c r="B13" s="642" t="s">
        <v>247</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230</v>
      </c>
      <c r="AA13" s="648"/>
      <c r="AB13" s="648"/>
      <c r="AC13" s="648"/>
      <c r="AD13" s="649" t="s">
        <v>126</v>
      </c>
      <c r="AE13" s="649"/>
      <c r="AF13" s="649"/>
      <c r="AG13" s="649"/>
      <c r="AH13" s="649"/>
      <c r="AI13" s="649"/>
      <c r="AJ13" s="649"/>
      <c r="AK13" s="649"/>
      <c r="AL13" s="650" t="s">
        <v>126</v>
      </c>
      <c r="AM13" s="651"/>
      <c r="AN13" s="651"/>
      <c r="AO13" s="652"/>
      <c r="AP13" s="642" t="s">
        <v>248</v>
      </c>
      <c r="AQ13" s="643"/>
      <c r="AR13" s="643"/>
      <c r="AS13" s="643"/>
      <c r="AT13" s="643"/>
      <c r="AU13" s="643"/>
      <c r="AV13" s="643"/>
      <c r="AW13" s="643"/>
      <c r="AX13" s="643"/>
      <c r="AY13" s="643"/>
      <c r="AZ13" s="643"/>
      <c r="BA13" s="643"/>
      <c r="BB13" s="643"/>
      <c r="BC13" s="643"/>
      <c r="BD13" s="643"/>
      <c r="BE13" s="643"/>
      <c r="BF13" s="644"/>
      <c r="BG13" s="645">
        <v>1151770</v>
      </c>
      <c r="BH13" s="646"/>
      <c r="BI13" s="646"/>
      <c r="BJ13" s="646"/>
      <c r="BK13" s="646"/>
      <c r="BL13" s="646"/>
      <c r="BM13" s="646"/>
      <c r="BN13" s="647"/>
      <c r="BO13" s="648">
        <v>46.3</v>
      </c>
      <c r="BP13" s="648"/>
      <c r="BQ13" s="648"/>
      <c r="BR13" s="648"/>
      <c r="BS13" s="654" t="s">
        <v>230</v>
      </c>
      <c r="BT13" s="646"/>
      <c r="BU13" s="646"/>
      <c r="BV13" s="646"/>
      <c r="BW13" s="646"/>
      <c r="BX13" s="646"/>
      <c r="BY13" s="646"/>
      <c r="BZ13" s="646"/>
      <c r="CA13" s="646"/>
      <c r="CB13" s="655"/>
      <c r="CD13" s="660" t="s">
        <v>249</v>
      </c>
      <c r="CE13" s="661"/>
      <c r="CF13" s="661"/>
      <c r="CG13" s="661"/>
      <c r="CH13" s="661"/>
      <c r="CI13" s="661"/>
      <c r="CJ13" s="661"/>
      <c r="CK13" s="661"/>
      <c r="CL13" s="661"/>
      <c r="CM13" s="661"/>
      <c r="CN13" s="661"/>
      <c r="CO13" s="661"/>
      <c r="CP13" s="661"/>
      <c r="CQ13" s="662"/>
      <c r="CR13" s="645">
        <v>1679310</v>
      </c>
      <c r="CS13" s="646"/>
      <c r="CT13" s="646"/>
      <c r="CU13" s="646"/>
      <c r="CV13" s="646"/>
      <c r="CW13" s="646"/>
      <c r="CX13" s="646"/>
      <c r="CY13" s="647"/>
      <c r="CZ13" s="648">
        <v>9.8000000000000007</v>
      </c>
      <c r="DA13" s="648"/>
      <c r="DB13" s="648"/>
      <c r="DC13" s="648"/>
      <c r="DD13" s="654">
        <v>519873</v>
      </c>
      <c r="DE13" s="646"/>
      <c r="DF13" s="646"/>
      <c r="DG13" s="646"/>
      <c r="DH13" s="646"/>
      <c r="DI13" s="646"/>
      <c r="DJ13" s="646"/>
      <c r="DK13" s="646"/>
      <c r="DL13" s="646"/>
      <c r="DM13" s="646"/>
      <c r="DN13" s="646"/>
      <c r="DO13" s="646"/>
      <c r="DP13" s="647"/>
      <c r="DQ13" s="654">
        <v>1241677</v>
      </c>
      <c r="DR13" s="646"/>
      <c r="DS13" s="646"/>
      <c r="DT13" s="646"/>
      <c r="DU13" s="646"/>
      <c r="DV13" s="646"/>
      <c r="DW13" s="646"/>
      <c r="DX13" s="646"/>
      <c r="DY13" s="646"/>
      <c r="DZ13" s="646"/>
      <c r="EA13" s="646"/>
      <c r="EB13" s="646"/>
      <c r="EC13" s="655"/>
    </row>
    <row r="14" spans="2:143" ht="11.25" customHeight="1" x14ac:dyDescent="0.3">
      <c r="B14" s="642" t="s">
        <v>250</v>
      </c>
      <c r="C14" s="643"/>
      <c r="D14" s="643"/>
      <c r="E14" s="643"/>
      <c r="F14" s="643"/>
      <c r="G14" s="643"/>
      <c r="H14" s="643"/>
      <c r="I14" s="643"/>
      <c r="J14" s="643"/>
      <c r="K14" s="643"/>
      <c r="L14" s="643"/>
      <c r="M14" s="643"/>
      <c r="N14" s="643"/>
      <c r="O14" s="643"/>
      <c r="P14" s="643"/>
      <c r="Q14" s="644"/>
      <c r="R14" s="645">
        <v>16134</v>
      </c>
      <c r="S14" s="646"/>
      <c r="T14" s="646"/>
      <c r="U14" s="646"/>
      <c r="V14" s="646"/>
      <c r="W14" s="646"/>
      <c r="X14" s="646"/>
      <c r="Y14" s="647"/>
      <c r="Z14" s="648">
        <v>0.1</v>
      </c>
      <c r="AA14" s="648"/>
      <c r="AB14" s="648"/>
      <c r="AC14" s="648"/>
      <c r="AD14" s="649">
        <v>16134</v>
      </c>
      <c r="AE14" s="649"/>
      <c r="AF14" s="649"/>
      <c r="AG14" s="649"/>
      <c r="AH14" s="649"/>
      <c r="AI14" s="649"/>
      <c r="AJ14" s="649"/>
      <c r="AK14" s="649"/>
      <c r="AL14" s="650">
        <v>0.2</v>
      </c>
      <c r="AM14" s="651"/>
      <c r="AN14" s="651"/>
      <c r="AO14" s="652"/>
      <c r="AP14" s="642" t="s">
        <v>251</v>
      </c>
      <c r="AQ14" s="643"/>
      <c r="AR14" s="643"/>
      <c r="AS14" s="643"/>
      <c r="AT14" s="643"/>
      <c r="AU14" s="643"/>
      <c r="AV14" s="643"/>
      <c r="AW14" s="643"/>
      <c r="AX14" s="643"/>
      <c r="AY14" s="643"/>
      <c r="AZ14" s="643"/>
      <c r="BA14" s="643"/>
      <c r="BB14" s="643"/>
      <c r="BC14" s="643"/>
      <c r="BD14" s="643"/>
      <c r="BE14" s="643"/>
      <c r="BF14" s="644"/>
      <c r="BG14" s="645">
        <v>80015</v>
      </c>
      <c r="BH14" s="646"/>
      <c r="BI14" s="646"/>
      <c r="BJ14" s="646"/>
      <c r="BK14" s="646"/>
      <c r="BL14" s="646"/>
      <c r="BM14" s="646"/>
      <c r="BN14" s="647"/>
      <c r="BO14" s="648">
        <v>3.2</v>
      </c>
      <c r="BP14" s="648"/>
      <c r="BQ14" s="648"/>
      <c r="BR14" s="648"/>
      <c r="BS14" s="654" t="s">
        <v>230</v>
      </c>
      <c r="BT14" s="646"/>
      <c r="BU14" s="646"/>
      <c r="BV14" s="646"/>
      <c r="BW14" s="646"/>
      <c r="BX14" s="646"/>
      <c r="BY14" s="646"/>
      <c r="BZ14" s="646"/>
      <c r="CA14" s="646"/>
      <c r="CB14" s="655"/>
      <c r="CD14" s="660" t="s">
        <v>252</v>
      </c>
      <c r="CE14" s="661"/>
      <c r="CF14" s="661"/>
      <c r="CG14" s="661"/>
      <c r="CH14" s="661"/>
      <c r="CI14" s="661"/>
      <c r="CJ14" s="661"/>
      <c r="CK14" s="661"/>
      <c r="CL14" s="661"/>
      <c r="CM14" s="661"/>
      <c r="CN14" s="661"/>
      <c r="CO14" s="661"/>
      <c r="CP14" s="661"/>
      <c r="CQ14" s="662"/>
      <c r="CR14" s="645">
        <v>1951050</v>
      </c>
      <c r="CS14" s="646"/>
      <c r="CT14" s="646"/>
      <c r="CU14" s="646"/>
      <c r="CV14" s="646"/>
      <c r="CW14" s="646"/>
      <c r="CX14" s="646"/>
      <c r="CY14" s="647"/>
      <c r="CZ14" s="648">
        <v>11.4</v>
      </c>
      <c r="DA14" s="648"/>
      <c r="DB14" s="648"/>
      <c r="DC14" s="648"/>
      <c r="DD14" s="654">
        <v>1365789</v>
      </c>
      <c r="DE14" s="646"/>
      <c r="DF14" s="646"/>
      <c r="DG14" s="646"/>
      <c r="DH14" s="646"/>
      <c r="DI14" s="646"/>
      <c r="DJ14" s="646"/>
      <c r="DK14" s="646"/>
      <c r="DL14" s="646"/>
      <c r="DM14" s="646"/>
      <c r="DN14" s="646"/>
      <c r="DO14" s="646"/>
      <c r="DP14" s="647"/>
      <c r="DQ14" s="654">
        <v>664606</v>
      </c>
      <c r="DR14" s="646"/>
      <c r="DS14" s="646"/>
      <c r="DT14" s="646"/>
      <c r="DU14" s="646"/>
      <c r="DV14" s="646"/>
      <c r="DW14" s="646"/>
      <c r="DX14" s="646"/>
      <c r="DY14" s="646"/>
      <c r="DZ14" s="646"/>
      <c r="EA14" s="646"/>
      <c r="EB14" s="646"/>
      <c r="EC14" s="655"/>
    </row>
    <row r="15" spans="2:143" ht="11.25" customHeight="1" x14ac:dyDescent="0.3">
      <c r="B15" s="642" t="s">
        <v>253</v>
      </c>
      <c r="C15" s="643"/>
      <c r="D15" s="643"/>
      <c r="E15" s="643"/>
      <c r="F15" s="643"/>
      <c r="G15" s="643"/>
      <c r="H15" s="643"/>
      <c r="I15" s="643"/>
      <c r="J15" s="643"/>
      <c r="K15" s="643"/>
      <c r="L15" s="643"/>
      <c r="M15" s="643"/>
      <c r="N15" s="643"/>
      <c r="O15" s="643"/>
      <c r="P15" s="643"/>
      <c r="Q15" s="644"/>
      <c r="R15" s="645" t="s">
        <v>230</v>
      </c>
      <c r="S15" s="646"/>
      <c r="T15" s="646"/>
      <c r="U15" s="646"/>
      <c r="V15" s="646"/>
      <c r="W15" s="646"/>
      <c r="X15" s="646"/>
      <c r="Y15" s="647"/>
      <c r="Z15" s="648" t="s">
        <v>126</v>
      </c>
      <c r="AA15" s="648"/>
      <c r="AB15" s="648"/>
      <c r="AC15" s="648"/>
      <c r="AD15" s="649" t="s">
        <v>230</v>
      </c>
      <c r="AE15" s="649"/>
      <c r="AF15" s="649"/>
      <c r="AG15" s="649"/>
      <c r="AH15" s="649"/>
      <c r="AI15" s="649"/>
      <c r="AJ15" s="649"/>
      <c r="AK15" s="649"/>
      <c r="AL15" s="650" t="s">
        <v>126</v>
      </c>
      <c r="AM15" s="651"/>
      <c r="AN15" s="651"/>
      <c r="AO15" s="652"/>
      <c r="AP15" s="642" t="s">
        <v>254</v>
      </c>
      <c r="AQ15" s="643"/>
      <c r="AR15" s="643"/>
      <c r="AS15" s="643"/>
      <c r="AT15" s="643"/>
      <c r="AU15" s="643"/>
      <c r="AV15" s="643"/>
      <c r="AW15" s="643"/>
      <c r="AX15" s="643"/>
      <c r="AY15" s="643"/>
      <c r="AZ15" s="643"/>
      <c r="BA15" s="643"/>
      <c r="BB15" s="643"/>
      <c r="BC15" s="643"/>
      <c r="BD15" s="643"/>
      <c r="BE15" s="643"/>
      <c r="BF15" s="644"/>
      <c r="BG15" s="645">
        <v>152262</v>
      </c>
      <c r="BH15" s="646"/>
      <c r="BI15" s="646"/>
      <c r="BJ15" s="646"/>
      <c r="BK15" s="646"/>
      <c r="BL15" s="646"/>
      <c r="BM15" s="646"/>
      <c r="BN15" s="647"/>
      <c r="BO15" s="648">
        <v>6.1</v>
      </c>
      <c r="BP15" s="648"/>
      <c r="BQ15" s="648"/>
      <c r="BR15" s="648"/>
      <c r="BS15" s="654" t="s">
        <v>126</v>
      </c>
      <c r="BT15" s="646"/>
      <c r="BU15" s="646"/>
      <c r="BV15" s="646"/>
      <c r="BW15" s="646"/>
      <c r="BX15" s="646"/>
      <c r="BY15" s="646"/>
      <c r="BZ15" s="646"/>
      <c r="CA15" s="646"/>
      <c r="CB15" s="655"/>
      <c r="CD15" s="660" t="s">
        <v>255</v>
      </c>
      <c r="CE15" s="661"/>
      <c r="CF15" s="661"/>
      <c r="CG15" s="661"/>
      <c r="CH15" s="661"/>
      <c r="CI15" s="661"/>
      <c r="CJ15" s="661"/>
      <c r="CK15" s="661"/>
      <c r="CL15" s="661"/>
      <c r="CM15" s="661"/>
      <c r="CN15" s="661"/>
      <c r="CO15" s="661"/>
      <c r="CP15" s="661"/>
      <c r="CQ15" s="662"/>
      <c r="CR15" s="645">
        <v>1385535</v>
      </c>
      <c r="CS15" s="646"/>
      <c r="CT15" s="646"/>
      <c r="CU15" s="646"/>
      <c r="CV15" s="646"/>
      <c r="CW15" s="646"/>
      <c r="CX15" s="646"/>
      <c r="CY15" s="647"/>
      <c r="CZ15" s="648">
        <v>8.1</v>
      </c>
      <c r="DA15" s="648"/>
      <c r="DB15" s="648"/>
      <c r="DC15" s="648"/>
      <c r="DD15" s="654">
        <v>545547</v>
      </c>
      <c r="DE15" s="646"/>
      <c r="DF15" s="646"/>
      <c r="DG15" s="646"/>
      <c r="DH15" s="646"/>
      <c r="DI15" s="646"/>
      <c r="DJ15" s="646"/>
      <c r="DK15" s="646"/>
      <c r="DL15" s="646"/>
      <c r="DM15" s="646"/>
      <c r="DN15" s="646"/>
      <c r="DO15" s="646"/>
      <c r="DP15" s="647"/>
      <c r="DQ15" s="654">
        <v>757470</v>
      </c>
      <c r="DR15" s="646"/>
      <c r="DS15" s="646"/>
      <c r="DT15" s="646"/>
      <c r="DU15" s="646"/>
      <c r="DV15" s="646"/>
      <c r="DW15" s="646"/>
      <c r="DX15" s="646"/>
      <c r="DY15" s="646"/>
      <c r="DZ15" s="646"/>
      <c r="EA15" s="646"/>
      <c r="EB15" s="646"/>
      <c r="EC15" s="655"/>
    </row>
    <row r="16" spans="2:143" ht="11.25" customHeight="1" x14ac:dyDescent="0.3">
      <c r="B16" s="642" t="s">
        <v>256</v>
      </c>
      <c r="C16" s="643"/>
      <c r="D16" s="643"/>
      <c r="E16" s="643"/>
      <c r="F16" s="643"/>
      <c r="G16" s="643"/>
      <c r="H16" s="643"/>
      <c r="I16" s="643"/>
      <c r="J16" s="643"/>
      <c r="K16" s="643"/>
      <c r="L16" s="643"/>
      <c r="M16" s="643"/>
      <c r="N16" s="643"/>
      <c r="O16" s="643"/>
      <c r="P16" s="643"/>
      <c r="Q16" s="644"/>
      <c r="R16" s="645">
        <v>4578</v>
      </c>
      <c r="S16" s="646"/>
      <c r="T16" s="646"/>
      <c r="U16" s="646"/>
      <c r="V16" s="646"/>
      <c r="W16" s="646"/>
      <c r="X16" s="646"/>
      <c r="Y16" s="647"/>
      <c r="Z16" s="648">
        <v>0</v>
      </c>
      <c r="AA16" s="648"/>
      <c r="AB16" s="648"/>
      <c r="AC16" s="648"/>
      <c r="AD16" s="649">
        <v>4578</v>
      </c>
      <c r="AE16" s="649"/>
      <c r="AF16" s="649"/>
      <c r="AG16" s="649"/>
      <c r="AH16" s="649"/>
      <c r="AI16" s="649"/>
      <c r="AJ16" s="649"/>
      <c r="AK16" s="649"/>
      <c r="AL16" s="650">
        <v>0.1</v>
      </c>
      <c r="AM16" s="651"/>
      <c r="AN16" s="651"/>
      <c r="AO16" s="652"/>
      <c r="AP16" s="642" t="s">
        <v>257</v>
      </c>
      <c r="AQ16" s="643"/>
      <c r="AR16" s="643"/>
      <c r="AS16" s="643"/>
      <c r="AT16" s="643"/>
      <c r="AU16" s="643"/>
      <c r="AV16" s="643"/>
      <c r="AW16" s="643"/>
      <c r="AX16" s="643"/>
      <c r="AY16" s="643"/>
      <c r="AZ16" s="643"/>
      <c r="BA16" s="643"/>
      <c r="BB16" s="643"/>
      <c r="BC16" s="643"/>
      <c r="BD16" s="643"/>
      <c r="BE16" s="643"/>
      <c r="BF16" s="644"/>
      <c r="BG16" s="645" t="s">
        <v>230</v>
      </c>
      <c r="BH16" s="646"/>
      <c r="BI16" s="646"/>
      <c r="BJ16" s="646"/>
      <c r="BK16" s="646"/>
      <c r="BL16" s="646"/>
      <c r="BM16" s="646"/>
      <c r="BN16" s="647"/>
      <c r="BO16" s="648" t="s">
        <v>230</v>
      </c>
      <c r="BP16" s="648"/>
      <c r="BQ16" s="648"/>
      <c r="BR16" s="648"/>
      <c r="BS16" s="654" t="s">
        <v>126</v>
      </c>
      <c r="BT16" s="646"/>
      <c r="BU16" s="646"/>
      <c r="BV16" s="646"/>
      <c r="BW16" s="646"/>
      <c r="BX16" s="646"/>
      <c r="BY16" s="646"/>
      <c r="BZ16" s="646"/>
      <c r="CA16" s="646"/>
      <c r="CB16" s="655"/>
      <c r="CD16" s="660" t="s">
        <v>258</v>
      </c>
      <c r="CE16" s="661"/>
      <c r="CF16" s="661"/>
      <c r="CG16" s="661"/>
      <c r="CH16" s="661"/>
      <c r="CI16" s="661"/>
      <c r="CJ16" s="661"/>
      <c r="CK16" s="661"/>
      <c r="CL16" s="661"/>
      <c r="CM16" s="661"/>
      <c r="CN16" s="661"/>
      <c r="CO16" s="661"/>
      <c r="CP16" s="661"/>
      <c r="CQ16" s="662"/>
      <c r="CR16" s="645">
        <v>1427983</v>
      </c>
      <c r="CS16" s="646"/>
      <c r="CT16" s="646"/>
      <c r="CU16" s="646"/>
      <c r="CV16" s="646"/>
      <c r="CW16" s="646"/>
      <c r="CX16" s="646"/>
      <c r="CY16" s="647"/>
      <c r="CZ16" s="648">
        <v>8.4</v>
      </c>
      <c r="DA16" s="648"/>
      <c r="DB16" s="648"/>
      <c r="DC16" s="648"/>
      <c r="DD16" s="654" t="s">
        <v>230</v>
      </c>
      <c r="DE16" s="646"/>
      <c r="DF16" s="646"/>
      <c r="DG16" s="646"/>
      <c r="DH16" s="646"/>
      <c r="DI16" s="646"/>
      <c r="DJ16" s="646"/>
      <c r="DK16" s="646"/>
      <c r="DL16" s="646"/>
      <c r="DM16" s="646"/>
      <c r="DN16" s="646"/>
      <c r="DO16" s="646"/>
      <c r="DP16" s="647"/>
      <c r="DQ16" s="654">
        <v>244226</v>
      </c>
      <c r="DR16" s="646"/>
      <c r="DS16" s="646"/>
      <c r="DT16" s="646"/>
      <c r="DU16" s="646"/>
      <c r="DV16" s="646"/>
      <c r="DW16" s="646"/>
      <c r="DX16" s="646"/>
      <c r="DY16" s="646"/>
      <c r="DZ16" s="646"/>
      <c r="EA16" s="646"/>
      <c r="EB16" s="646"/>
      <c r="EC16" s="655"/>
    </row>
    <row r="17" spans="2:133" ht="11.25" customHeight="1" x14ac:dyDescent="0.3">
      <c r="B17" s="642" t="s">
        <v>259</v>
      </c>
      <c r="C17" s="643"/>
      <c r="D17" s="643"/>
      <c r="E17" s="643"/>
      <c r="F17" s="643"/>
      <c r="G17" s="643"/>
      <c r="H17" s="643"/>
      <c r="I17" s="643"/>
      <c r="J17" s="643"/>
      <c r="K17" s="643"/>
      <c r="L17" s="643"/>
      <c r="M17" s="643"/>
      <c r="N17" s="643"/>
      <c r="O17" s="643"/>
      <c r="P17" s="643"/>
      <c r="Q17" s="644"/>
      <c r="R17" s="645">
        <v>64508</v>
      </c>
      <c r="S17" s="646"/>
      <c r="T17" s="646"/>
      <c r="U17" s="646"/>
      <c r="V17" s="646"/>
      <c r="W17" s="646"/>
      <c r="X17" s="646"/>
      <c r="Y17" s="647"/>
      <c r="Z17" s="648">
        <v>0.4</v>
      </c>
      <c r="AA17" s="648"/>
      <c r="AB17" s="648"/>
      <c r="AC17" s="648"/>
      <c r="AD17" s="649">
        <v>64508</v>
      </c>
      <c r="AE17" s="649"/>
      <c r="AF17" s="649"/>
      <c r="AG17" s="649"/>
      <c r="AH17" s="649"/>
      <c r="AI17" s="649"/>
      <c r="AJ17" s="649"/>
      <c r="AK17" s="649"/>
      <c r="AL17" s="650">
        <v>0.7</v>
      </c>
      <c r="AM17" s="651"/>
      <c r="AN17" s="651"/>
      <c r="AO17" s="652"/>
      <c r="AP17" s="642" t="s">
        <v>260</v>
      </c>
      <c r="AQ17" s="643"/>
      <c r="AR17" s="643"/>
      <c r="AS17" s="643"/>
      <c r="AT17" s="643"/>
      <c r="AU17" s="643"/>
      <c r="AV17" s="643"/>
      <c r="AW17" s="643"/>
      <c r="AX17" s="643"/>
      <c r="AY17" s="643"/>
      <c r="AZ17" s="643"/>
      <c r="BA17" s="643"/>
      <c r="BB17" s="643"/>
      <c r="BC17" s="643"/>
      <c r="BD17" s="643"/>
      <c r="BE17" s="643"/>
      <c r="BF17" s="644"/>
      <c r="BG17" s="645" t="s">
        <v>126</v>
      </c>
      <c r="BH17" s="646"/>
      <c r="BI17" s="646"/>
      <c r="BJ17" s="646"/>
      <c r="BK17" s="646"/>
      <c r="BL17" s="646"/>
      <c r="BM17" s="646"/>
      <c r="BN17" s="647"/>
      <c r="BO17" s="648" t="s">
        <v>126</v>
      </c>
      <c r="BP17" s="648"/>
      <c r="BQ17" s="648"/>
      <c r="BR17" s="648"/>
      <c r="BS17" s="654" t="s">
        <v>230</v>
      </c>
      <c r="BT17" s="646"/>
      <c r="BU17" s="646"/>
      <c r="BV17" s="646"/>
      <c r="BW17" s="646"/>
      <c r="BX17" s="646"/>
      <c r="BY17" s="646"/>
      <c r="BZ17" s="646"/>
      <c r="CA17" s="646"/>
      <c r="CB17" s="655"/>
      <c r="CD17" s="660" t="s">
        <v>261</v>
      </c>
      <c r="CE17" s="661"/>
      <c r="CF17" s="661"/>
      <c r="CG17" s="661"/>
      <c r="CH17" s="661"/>
      <c r="CI17" s="661"/>
      <c r="CJ17" s="661"/>
      <c r="CK17" s="661"/>
      <c r="CL17" s="661"/>
      <c r="CM17" s="661"/>
      <c r="CN17" s="661"/>
      <c r="CO17" s="661"/>
      <c r="CP17" s="661"/>
      <c r="CQ17" s="662"/>
      <c r="CR17" s="645">
        <v>1927482</v>
      </c>
      <c r="CS17" s="646"/>
      <c r="CT17" s="646"/>
      <c r="CU17" s="646"/>
      <c r="CV17" s="646"/>
      <c r="CW17" s="646"/>
      <c r="CX17" s="646"/>
      <c r="CY17" s="647"/>
      <c r="CZ17" s="648">
        <v>11.3</v>
      </c>
      <c r="DA17" s="648"/>
      <c r="DB17" s="648"/>
      <c r="DC17" s="648"/>
      <c r="DD17" s="654" t="s">
        <v>126</v>
      </c>
      <c r="DE17" s="646"/>
      <c r="DF17" s="646"/>
      <c r="DG17" s="646"/>
      <c r="DH17" s="646"/>
      <c r="DI17" s="646"/>
      <c r="DJ17" s="646"/>
      <c r="DK17" s="646"/>
      <c r="DL17" s="646"/>
      <c r="DM17" s="646"/>
      <c r="DN17" s="646"/>
      <c r="DO17" s="646"/>
      <c r="DP17" s="647"/>
      <c r="DQ17" s="654">
        <v>1844986</v>
      </c>
      <c r="DR17" s="646"/>
      <c r="DS17" s="646"/>
      <c r="DT17" s="646"/>
      <c r="DU17" s="646"/>
      <c r="DV17" s="646"/>
      <c r="DW17" s="646"/>
      <c r="DX17" s="646"/>
      <c r="DY17" s="646"/>
      <c r="DZ17" s="646"/>
      <c r="EA17" s="646"/>
      <c r="EB17" s="646"/>
      <c r="EC17" s="655"/>
    </row>
    <row r="18" spans="2:133" ht="11.25" customHeight="1" x14ac:dyDescent="0.3">
      <c r="B18" s="642" t="s">
        <v>262</v>
      </c>
      <c r="C18" s="643"/>
      <c r="D18" s="643"/>
      <c r="E18" s="643"/>
      <c r="F18" s="643"/>
      <c r="G18" s="643"/>
      <c r="H18" s="643"/>
      <c r="I18" s="643"/>
      <c r="J18" s="643"/>
      <c r="K18" s="643"/>
      <c r="L18" s="643"/>
      <c r="M18" s="643"/>
      <c r="N18" s="643"/>
      <c r="O18" s="643"/>
      <c r="P18" s="643"/>
      <c r="Q18" s="644"/>
      <c r="R18" s="645">
        <v>8765</v>
      </c>
      <c r="S18" s="646"/>
      <c r="T18" s="646"/>
      <c r="U18" s="646"/>
      <c r="V18" s="646"/>
      <c r="W18" s="646"/>
      <c r="X18" s="646"/>
      <c r="Y18" s="647"/>
      <c r="Z18" s="648">
        <v>0</v>
      </c>
      <c r="AA18" s="648"/>
      <c r="AB18" s="648"/>
      <c r="AC18" s="648"/>
      <c r="AD18" s="649">
        <v>8765</v>
      </c>
      <c r="AE18" s="649"/>
      <c r="AF18" s="649"/>
      <c r="AG18" s="649"/>
      <c r="AH18" s="649"/>
      <c r="AI18" s="649"/>
      <c r="AJ18" s="649"/>
      <c r="AK18" s="649"/>
      <c r="AL18" s="650">
        <v>0.1</v>
      </c>
      <c r="AM18" s="651"/>
      <c r="AN18" s="651"/>
      <c r="AO18" s="652"/>
      <c r="AP18" s="642" t="s">
        <v>263</v>
      </c>
      <c r="AQ18" s="643"/>
      <c r="AR18" s="643"/>
      <c r="AS18" s="643"/>
      <c r="AT18" s="643"/>
      <c r="AU18" s="643"/>
      <c r="AV18" s="643"/>
      <c r="AW18" s="643"/>
      <c r="AX18" s="643"/>
      <c r="AY18" s="643"/>
      <c r="AZ18" s="643"/>
      <c r="BA18" s="643"/>
      <c r="BB18" s="643"/>
      <c r="BC18" s="643"/>
      <c r="BD18" s="643"/>
      <c r="BE18" s="643"/>
      <c r="BF18" s="644"/>
      <c r="BG18" s="645" t="s">
        <v>126</v>
      </c>
      <c r="BH18" s="646"/>
      <c r="BI18" s="646"/>
      <c r="BJ18" s="646"/>
      <c r="BK18" s="646"/>
      <c r="BL18" s="646"/>
      <c r="BM18" s="646"/>
      <c r="BN18" s="647"/>
      <c r="BO18" s="648" t="s">
        <v>126</v>
      </c>
      <c r="BP18" s="648"/>
      <c r="BQ18" s="648"/>
      <c r="BR18" s="648"/>
      <c r="BS18" s="654" t="s">
        <v>230</v>
      </c>
      <c r="BT18" s="646"/>
      <c r="BU18" s="646"/>
      <c r="BV18" s="646"/>
      <c r="BW18" s="646"/>
      <c r="BX18" s="646"/>
      <c r="BY18" s="646"/>
      <c r="BZ18" s="646"/>
      <c r="CA18" s="646"/>
      <c r="CB18" s="655"/>
      <c r="CD18" s="660" t="s">
        <v>264</v>
      </c>
      <c r="CE18" s="661"/>
      <c r="CF18" s="661"/>
      <c r="CG18" s="661"/>
      <c r="CH18" s="661"/>
      <c r="CI18" s="661"/>
      <c r="CJ18" s="661"/>
      <c r="CK18" s="661"/>
      <c r="CL18" s="661"/>
      <c r="CM18" s="661"/>
      <c r="CN18" s="661"/>
      <c r="CO18" s="661"/>
      <c r="CP18" s="661"/>
      <c r="CQ18" s="662"/>
      <c r="CR18" s="645">
        <v>13400</v>
      </c>
      <c r="CS18" s="646"/>
      <c r="CT18" s="646"/>
      <c r="CU18" s="646"/>
      <c r="CV18" s="646"/>
      <c r="CW18" s="646"/>
      <c r="CX18" s="646"/>
      <c r="CY18" s="647"/>
      <c r="CZ18" s="648">
        <v>0.1</v>
      </c>
      <c r="DA18" s="648"/>
      <c r="DB18" s="648"/>
      <c r="DC18" s="648"/>
      <c r="DD18" s="654" t="s">
        <v>126</v>
      </c>
      <c r="DE18" s="646"/>
      <c r="DF18" s="646"/>
      <c r="DG18" s="646"/>
      <c r="DH18" s="646"/>
      <c r="DI18" s="646"/>
      <c r="DJ18" s="646"/>
      <c r="DK18" s="646"/>
      <c r="DL18" s="646"/>
      <c r="DM18" s="646"/>
      <c r="DN18" s="646"/>
      <c r="DO18" s="646"/>
      <c r="DP18" s="647"/>
      <c r="DQ18" s="654">
        <v>13400</v>
      </c>
      <c r="DR18" s="646"/>
      <c r="DS18" s="646"/>
      <c r="DT18" s="646"/>
      <c r="DU18" s="646"/>
      <c r="DV18" s="646"/>
      <c r="DW18" s="646"/>
      <c r="DX18" s="646"/>
      <c r="DY18" s="646"/>
      <c r="DZ18" s="646"/>
      <c r="EA18" s="646"/>
      <c r="EB18" s="646"/>
      <c r="EC18" s="655"/>
    </row>
    <row r="19" spans="2:133" ht="11.25" customHeight="1" x14ac:dyDescent="0.3">
      <c r="B19" s="642" t="s">
        <v>265</v>
      </c>
      <c r="C19" s="643"/>
      <c r="D19" s="643"/>
      <c r="E19" s="643"/>
      <c r="F19" s="643"/>
      <c r="G19" s="643"/>
      <c r="H19" s="643"/>
      <c r="I19" s="643"/>
      <c r="J19" s="643"/>
      <c r="K19" s="643"/>
      <c r="L19" s="643"/>
      <c r="M19" s="643"/>
      <c r="N19" s="643"/>
      <c r="O19" s="643"/>
      <c r="P19" s="643"/>
      <c r="Q19" s="644"/>
      <c r="R19" s="645">
        <v>2180</v>
      </c>
      <c r="S19" s="646"/>
      <c r="T19" s="646"/>
      <c r="U19" s="646"/>
      <c r="V19" s="646"/>
      <c r="W19" s="646"/>
      <c r="X19" s="646"/>
      <c r="Y19" s="647"/>
      <c r="Z19" s="648">
        <v>0</v>
      </c>
      <c r="AA19" s="648"/>
      <c r="AB19" s="648"/>
      <c r="AC19" s="648"/>
      <c r="AD19" s="649">
        <v>2180</v>
      </c>
      <c r="AE19" s="649"/>
      <c r="AF19" s="649"/>
      <c r="AG19" s="649"/>
      <c r="AH19" s="649"/>
      <c r="AI19" s="649"/>
      <c r="AJ19" s="649"/>
      <c r="AK19" s="649"/>
      <c r="AL19" s="650">
        <v>0</v>
      </c>
      <c r="AM19" s="651"/>
      <c r="AN19" s="651"/>
      <c r="AO19" s="652"/>
      <c r="AP19" s="642" t="s">
        <v>266</v>
      </c>
      <c r="AQ19" s="643"/>
      <c r="AR19" s="643"/>
      <c r="AS19" s="643"/>
      <c r="AT19" s="643"/>
      <c r="AU19" s="643"/>
      <c r="AV19" s="643"/>
      <c r="AW19" s="643"/>
      <c r="AX19" s="643"/>
      <c r="AY19" s="643"/>
      <c r="AZ19" s="643"/>
      <c r="BA19" s="643"/>
      <c r="BB19" s="643"/>
      <c r="BC19" s="643"/>
      <c r="BD19" s="643"/>
      <c r="BE19" s="643"/>
      <c r="BF19" s="644"/>
      <c r="BG19" s="645">
        <v>987</v>
      </c>
      <c r="BH19" s="646"/>
      <c r="BI19" s="646"/>
      <c r="BJ19" s="646"/>
      <c r="BK19" s="646"/>
      <c r="BL19" s="646"/>
      <c r="BM19" s="646"/>
      <c r="BN19" s="647"/>
      <c r="BO19" s="648">
        <v>0</v>
      </c>
      <c r="BP19" s="648"/>
      <c r="BQ19" s="648"/>
      <c r="BR19" s="648"/>
      <c r="BS19" s="654" t="s">
        <v>126</v>
      </c>
      <c r="BT19" s="646"/>
      <c r="BU19" s="646"/>
      <c r="BV19" s="646"/>
      <c r="BW19" s="646"/>
      <c r="BX19" s="646"/>
      <c r="BY19" s="646"/>
      <c r="BZ19" s="646"/>
      <c r="CA19" s="646"/>
      <c r="CB19" s="655"/>
      <c r="CD19" s="660" t="s">
        <v>267</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230</v>
      </c>
      <c r="DA19" s="648"/>
      <c r="DB19" s="648"/>
      <c r="DC19" s="648"/>
      <c r="DD19" s="654" t="s">
        <v>126</v>
      </c>
      <c r="DE19" s="646"/>
      <c r="DF19" s="646"/>
      <c r="DG19" s="646"/>
      <c r="DH19" s="646"/>
      <c r="DI19" s="646"/>
      <c r="DJ19" s="646"/>
      <c r="DK19" s="646"/>
      <c r="DL19" s="646"/>
      <c r="DM19" s="646"/>
      <c r="DN19" s="646"/>
      <c r="DO19" s="646"/>
      <c r="DP19" s="647"/>
      <c r="DQ19" s="654" t="s">
        <v>230</v>
      </c>
      <c r="DR19" s="646"/>
      <c r="DS19" s="646"/>
      <c r="DT19" s="646"/>
      <c r="DU19" s="646"/>
      <c r="DV19" s="646"/>
      <c r="DW19" s="646"/>
      <c r="DX19" s="646"/>
      <c r="DY19" s="646"/>
      <c r="DZ19" s="646"/>
      <c r="EA19" s="646"/>
      <c r="EB19" s="646"/>
      <c r="EC19" s="655"/>
    </row>
    <row r="20" spans="2:133" ht="11.25" customHeight="1" x14ac:dyDescent="0.3">
      <c r="B20" s="642" t="s">
        <v>268</v>
      </c>
      <c r="C20" s="643"/>
      <c r="D20" s="643"/>
      <c r="E20" s="643"/>
      <c r="F20" s="643"/>
      <c r="G20" s="643"/>
      <c r="H20" s="643"/>
      <c r="I20" s="643"/>
      <c r="J20" s="643"/>
      <c r="K20" s="643"/>
      <c r="L20" s="643"/>
      <c r="M20" s="643"/>
      <c r="N20" s="643"/>
      <c r="O20" s="643"/>
      <c r="P20" s="643"/>
      <c r="Q20" s="644"/>
      <c r="R20" s="645">
        <v>592</v>
      </c>
      <c r="S20" s="646"/>
      <c r="T20" s="646"/>
      <c r="U20" s="646"/>
      <c r="V20" s="646"/>
      <c r="W20" s="646"/>
      <c r="X20" s="646"/>
      <c r="Y20" s="647"/>
      <c r="Z20" s="648">
        <v>0</v>
      </c>
      <c r="AA20" s="648"/>
      <c r="AB20" s="648"/>
      <c r="AC20" s="648"/>
      <c r="AD20" s="649">
        <v>592</v>
      </c>
      <c r="AE20" s="649"/>
      <c r="AF20" s="649"/>
      <c r="AG20" s="649"/>
      <c r="AH20" s="649"/>
      <c r="AI20" s="649"/>
      <c r="AJ20" s="649"/>
      <c r="AK20" s="649"/>
      <c r="AL20" s="650">
        <v>0</v>
      </c>
      <c r="AM20" s="651"/>
      <c r="AN20" s="651"/>
      <c r="AO20" s="652"/>
      <c r="AP20" s="642" t="s">
        <v>269</v>
      </c>
      <c r="AQ20" s="643"/>
      <c r="AR20" s="643"/>
      <c r="AS20" s="643"/>
      <c r="AT20" s="643"/>
      <c r="AU20" s="643"/>
      <c r="AV20" s="643"/>
      <c r="AW20" s="643"/>
      <c r="AX20" s="643"/>
      <c r="AY20" s="643"/>
      <c r="AZ20" s="643"/>
      <c r="BA20" s="643"/>
      <c r="BB20" s="643"/>
      <c r="BC20" s="643"/>
      <c r="BD20" s="643"/>
      <c r="BE20" s="643"/>
      <c r="BF20" s="644"/>
      <c r="BG20" s="645">
        <v>987</v>
      </c>
      <c r="BH20" s="646"/>
      <c r="BI20" s="646"/>
      <c r="BJ20" s="646"/>
      <c r="BK20" s="646"/>
      <c r="BL20" s="646"/>
      <c r="BM20" s="646"/>
      <c r="BN20" s="647"/>
      <c r="BO20" s="648">
        <v>0</v>
      </c>
      <c r="BP20" s="648"/>
      <c r="BQ20" s="648"/>
      <c r="BR20" s="648"/>
      <c r="BS20" s="654" t="s">
        <v>126</v>
      </c>
      <c r="BT20" s="646"/>
      <c r="BU20" s="646"/>
      <c r="BV20" s="646"/>
      <c r="BW20" s="646"/>
      <c r="BX20" s="646"/>
      <c r="BY20" s="646"/>
      <c r="BZ20" s="646"/>
      <c r="CA20" s="646"/>
      <c r="CB20" s="655"/>
      <c r="CD20" s="660" t="s">
        <v>270</v>
      </c>
      <c r="CE20" s="661"/>
      <c r="CF20" s="661"/>
      <c r="CG20" s="661"/>
      <c r="CH20" s="661"/>
      <c r="CI20" s="661"/>
      <c r="CJ20" s="661"/>
      <c r="CK20" s="661"/>
      <c r="CL20" s="661"/>
      <c r="CM20" s="661"/>
      <c r="CN20" s="661"/>
      <c r="CO20" s="661"/>
      <c r="CP20" s="661"/>
      <c r="CQ20" s="662"/>
      <c r="CR20" s="645">
        <v>17083165</v>
      </c>
      <c r="CS20" s="646"/>
      <c r="CT20" s="646"/>
      <c r="CU20" s="646"/>
      <c r="CV20" s="646"/>
      <c r="CW20" s="646"/>
      <c r="CX20" s="646"/>
      <c r="CY20" s="647"/>
      <c r="CZ20" s="648">
        <v>100</v>
      </c>
      <c r="DA20" s="648"/>
      <c r="DB20" s="648"/>
      <c r="DC20" s="648"/>
      <c r="DD20" s="654">
        <v>3201321</v>
      </c>
      <c r="DE20" s="646"/>
      <c r="DF20" s="646"/>
      <c r="DG20" s="646"/>
      <c r="DH20" s="646"/>
      <c r="DI20" s="646"/>
      <c r="DJ20" s="646"/>
      <c r="DK20" s="646"/>
      <c r="DL20" s="646"/>
      <c r="DM20" s="646"/>
      <c r="DN20" s="646"/>
      <c r="DO20" s="646"/>
      <c r="DP20" s="647"/>
      <c r="DQ20" s="654">
        <v>10705546</v>
      </c>
      <c r="DR20" s="646"/>
      <c r="DS20" s="646"/>
      <c r="DT20" s="646"/>
      <c r="DU20" s="646"/>
      <c r="DV20" s="646"/>
      <c r="DW20" s="646"/>
      <c r="DX20" s="646"/>
      <c r="DY20" s="646"/>
      <c r="DZ20" s="646"/>
      <c r="EA20" s="646"/>
      <c r="EB20" s="646"/>
      <c r="EC20" s="655"/>
    </row>
    <row r="21" spans="2:133" ht="11.25" customHeight="1" x14ac:dyDescent="0.3">
      <c r="B21" s="642" t="s">
        <v>271</v>
      </c>
      <c r="C21" s="643"/>
      <c r="D21" s="643"/>
      <c r="E21" s="643"/>
      <c r="F21" s="643"/>
      <c r="G21" s="643"/>
      <c r="H21" s="643"/>
      <c r="I21" s="643"/>
      <c r="J21" s="643"/>
      <c r="K21" s="643"/>
      <c r="L21" s="643"/>
      <c r="M21" s="643"/>
      <c r="N21" s="643"/>
      <c r="O21" s="643"/>
      <c r="P21" s="643"/>
      <c r="Q21" s="644"/>
      <c r="R21" s="645">
        <v>52971</v>
      </c>
      <c r="S21" s="646"/>
      <c r="T21" s="646"/>
      <c r="U21" s="646"/>
      <c r="V21" s="646"/>
      <c r="W21" s="646"/>
      <c r="X21" s="646"/>
      <c r="Y21" s="647"/>
      <c r="Z21" s="648">
        <v>0.3</v>
      </c>
      <c r="AA21" s="648"/>
      <c r="AB21" s="648"/>
      <c r="AC21" s="648"/>
      <c r="AD21" s="649">
        <v>52971</v>
      </c>
      <c r="AE21" s="649"/>
      <c r="AF21" s="649"/>
      <c r="AG21" s="649"/>
      <c r="AH21" s="649"/>
      <c r="AI21" s="649"/>
      <c r="AJ21" s="649"/>
      <c r="AK21" s="649"/>
      <c r="AL21" s="650">
        <v>0.6</v>
      </c>
      <c r="AM21" s="651"/>
      <c r="AN21" s="651"/>
      <c r="AO21" s="652"/>
      <c r="AP21" s="664" t="s">
        <v>272</v>
      </c>
      <c r="AQ21" s="665"/>
      <c r="AR21" s="665"/>
      <c r="AS21" s="665"/>
      <c r="AT21" s="665"/>
      <c r="AU21" s="665"/>
      <c r="AV21" s="665"/>
      <c r="AW21" s="665"/>
      <c r="AX21" s="665"/>
      <c r="AY21" s="665"/>
      <c r="AZ21" s="665"/>
      <c r="BA21" s="665"/>
      <c r="BB21" s="665"/>
      <c r="BC21" s="665"/>
      <c r="BD21" s="665"/>
      <c r="BE21" s="665"/>
      <c r="BF21" s="666"/>
      <c r="BG21" s="645">
        <v>987</v>
      </c>
      <c r="BH21" s="646"/>
      <c r="BI21" s="646"/>
      <c r="BJ21" s="646"/>
      <c r="BK21" s="646"/>
      <c r="BL21" s="646"/>
      <c r="BM21" s="646"/>
      <c r="BN21" s="647"/>
      <c r="BO21" s="648">
        <v>0</v>
      </c>
      <c r="BP21" s="648"/>
      <c r="BQ21" s="648"/>
      <c r="BR21" s="648"/>
      <c r="BS21" s="654" t="s">
        <v>230</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3">
      <c r="B22" s="642" t="s">
        <v>273</v>
      </c>
      <c r="C22" s="643"/>
      <c r="D22" s="643"/>
      <c r="E22" s="643"/>
      <c r="F22" s="643"/>
      <c r="G22" s="643"/>
      <c r="H22" s="643"/>
      <c r="I22" s="643"/>
      <c r="J22" s="643"/>
      <c r="K22" s="643"/>
      <c r="L22" s="643"/>
      <c r="M22" s="643"/>
      <c r="N22" s="643"/>
      <c r="O22" s="643"/>
      <c r="P22" s="643"/>
      <c r="Q22" s="644"/>
      <c r="R22" s="645">
        <v>6241049</v>
      </c>
      <c r="S22" s="646"/>
      <c r="T22" s="646"/>
      <c r="U22" s="646"/>
      <c r="V22" s="646"/>
      <c r="W22" s="646"/>
      <c r="X22" s="646"/>
      <c r="Y22" s="647"/>
      <c r="Z22" s="648">
        <v>35.4</v>
      </c>
      <c r="AA22" s="648"/>
      <c r="AB22" s="648"/>
      <c r="AC22" s="648"/>
      <c r="AD22" s="649">
        <v>5596904</v>
      </c>
      <c r="AE22" s="649"/>
      <c r="AF22" s="649"/>
      <c r="AG22" s="649"/>
      <c r="AH22" s="649"/>
      <c r="AI22" s="649"/>
      <c r="AJ22" s="649"/>
      <c r="AK22" s="649"/>
      <c r="AL22" s="650">
        <v>62.8</v>
      </c>
      <c r="AM22" s="651"/>
      <c r="AN22" s="651"/>
      <c r="AO22" s="652"/>
      <c r="AP22" s="664" t="s">
        <v>274</v>
      </c>
      <c r="AQ22" s="665"/>
      <c r="AR22" s="665"/>
      <c r="AS22" s="665"/>
      <c r="AT22" s="665"/>
      <c r="AU22" s="665"/>
      <c r="AV22" s="665"/>
      <c r="AW22" s="665"/>
      <c r="AX22" s="665"/>
      <c r="AY22" s="665"/>
      <c r="AZ22" s="665"/>
      <c r="BA22" s="665"/>
      <c r="BB22" s="665"/>
      <c r="BC22" s="665"/>
      <c r="BD22" s="665"/>
      <c r="BE22" s="665"/>
      <c r="BF22" s="666"/>
      <c r="BG22" s="645" t="s">
        <v>126</v>
      </c>
      <c r="BH22" s="646"/>
      <c r="BI22" s="646"/>
      <c r="BJ22" s="646"/>
      <c r="BK22" s="646"/>
      <c r="BL22" s="646"/>
      <c r="BM22" s="646"/>
      <c r="BN22" s="647"/>
      <c r="BO22" s="648" t="s">
        <v>126</v>
      </c>
      <c r="BP22" s="648"/>
      <c r="BQ22" s="648"/>
      <c r="BR22" s="648"/>
      <c r="BS22" s="654" t="s">
        <v>126</v>
      </c>
      <c r="BT22" s="646"/>
      <c r="BU22" s="646"/>
      <c r="BV22" s="646"/>
      <c r="BW22" s="646"/>
      <c r="BX22" s="646"/>
      <c r="BY22" s="646"/>
      <c r="BZ22" s="646"/>
      <c r="CA22" s="646"/>
      <c r="CB22" s="655"/>
      <c r="CD22" s="627" t="s">
        <v>275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3">
      <c r="B23" s="642" t="s">
        <v>276</v>
      </c>
      <c r="C23" s="643"/>
      <c r="D23" s="643"/>
      <c r="E23" s="643"/>
      <c r="F23" s="643"/>
      <c r="G23" s="643"/>
      <c r="H23" s="643"/>
      <c r="I23" s="643"/>
      <c r="J23" s="643"/>
      <c r="K23" s="643"/>
      <c r="L23" s="643"/>
      <c r="M23" s="643"/>
      <c r="N23" s="643"/>
      <c r="O23" s="643"/>
      <c r="P23" s="643"/>
      <c r="Q23" s="644"/>
      <c r="R23" s="645">
        <v>5596904</v>
      </c>
      <c r="S23" s="646"/>
      <c r="T23" s="646"/>
      <c r="U23" s="646"/>
      <c r="V23" s="646"/>
      <c r="W23" s="646"/>
      <c r="X23" s="646"/>
      <c r="Y23" s="647"/>
      <c r="Z23" s="648">
        <v>31.7</v>
      </c>
      <c r="AA23" s="648"/>
      <c r="AB23" s="648"/>
      <c r="AC23" s="648"/>
      <c r="AD23" s="649">
        <v>5596904</v>
      </c>
      <c r="AE23" s="649"/>
      <c r="AF23" s="649"/>
      <c r="AG23" s="649"/>
      <c r="AH23" s="649"/>
      <c r="AI23" s="649"/>
      <c r="AJ23" s="649"/>
      <c r="AK23" s="649"/>
      <c r="AL23" s="650">
        <v>62.8</v>
      </c>
      <c r="AM23" s="651"/>
      <c r="AN23" s="651"/>
      <c r="AO23" s="652"/>
      <c r="AP23" s="664" t="s">
        <v>277</v>
      </c>
      <c r="AQ23" s="665"/>
      <c r="AR23" s="665"/>
      <c r="AS23" s="665"/>
      <c r="AT23" s="665"/>
      <c r="AU23" s="665"/>
      <c r="AV23" s="665"/>
      <c r="AW23" s="665"/>
      <c r="AX23" s="665"/>
      <c r="AY23" s="665"/>
      <c r="AZ23" s="665"/>
      <c r="BA23" s="665"/>
      <c r="BB23" s="665"/>
      <c r="BC23" s="665"/>
      <c r="BD23" s="665"/>
      <c r="BE23" s="665"/>
      <c r="BF23" s="666"/>
      <c r="BG23" s="645" t="s">
        <v>126</v>
      </c>
      <c r="BH23" s="646"/>
      <c r="BI23" s="646"/>
      <c r="BJ23" s="646"/>
      <c r="BK23" s="646"/>
      <c r="BL23" s="646"/>
      <c r="BM23" s="646"/>
      <c r="BN23" s="647"/>
      <c r="BO23" s="648" t="s">
        <v>126</v>
      </c>
      <c r="BP23" s="648"/>
      <c r="BQ23" s="648"/>
      <c r="BR23" s="648"/>
      <c r="BS23" s="654" t="s">
        <v>126</v>
      </c>
      <c r="BT23" s="646"/>
      <c r="BU23" s="646"/>
      <c r="BV23" s="646"/>
      <c r="BW23" s="646"/>
      <c r="BX23" s="646"/>
      <c r="BY23" s="646"/>
      <c r="BZ23" s="646"/>
      <c r="CA23" s="646"/>
      <c r="CB23" s="655"/>
      <c r="CD23" s="627" t="s">
        <v>216</v>
      </c>
      <c r="CE23" s="628"/>
      <c r="CF23" s="628"/>
      <c r="CG23" s="628"/>
      <c r="CH23" s="628"/>
      <c r="CI23" s="628"/>
      <c r="CJ23" s="628"/>
      <c r="CK23" s="628"/>
      <c r="CL23" s="628"/>
      <c r="CM23" s="628"/>
      <c r="CN23" s="628"/>
      <c r="CO23" s="628"/>
      <c r="CP23" s="628"/>
      <c r="CQ23" s="629"/>
      <c r="CR23" s="627" t="s">
        <v>278</v>
      </c>
      <c r="CS23" s="628"/>
      <c r="CT23" s="628"/>
      <c r="CU23" s="628"/>
      <c r="CV23" s="628"/>
      <c r="CW23" s="628"/>
      <c r="CX23" s="628"/>
      <c r="CY23" s="629"/>
      <c r="CZ23" s="627" t="s">
        <v>279</v>
      </c>
      <c r="DA23" s="628"/>
      <c r="DB23" s="628"/>
      <c r="DC23" s="629"/>
      <c r="DD23" s="627" t="s">
        <v>280</v>
      </c>
      <c r="DE23" s="628"/>
      <c r="DF23" s="628"/>
      <c r="DG23" s="628"/>
      <c r="DH23" s="628"/>
      <c r="DI23" s="628"/>
      <c r="DJ23" s="628"/>
      <c r="DK23" s="629"/>
      <c r="DL23" s="678" t="s">
        <v>281</v>
      </c>
      <c r="DM23" s="679"/>
      <c r="DN23" s="679"/>
      <c r="DO23" s="679"/>
      <c r="DP23" s="679"/>
      <c r="DQ23" s="679"/>
      <c r="DR23" s="679"/>
      <c r="DS23" s="679"/>
      <c r="DT23" s="679"/>
      <c r="DU23" s="679"/>
      <c r="DV23" s="680"/>
      <c r="DW23" s="627" t="s">
        <v>282</v>
      </c>
      <c r="DX23" s="628"/>
      <c r="DY23" s="628"/>
      <c r="DZ23" s="628"/>
      <c r="EA23" s="628"/>
      <c r="EB23" s="628"/>
      <c r="EC23" s="629"/>
    </row>
    <row r="24" spans="2:133" ht="11.25" customHeight="1" x14ac:dyDescent="0.3">
      <c r="B24" s="642" t="s">
        <v>283</v>
      </c>
      <c r="C24" s="643"/>
      <c r="D24" s="643"/>
      <c r="E24" s="643"/>
      <c r="F24" s="643"/>
      <c r="G24" s="643"/>
      <c r="H24" s="643"/>
      <c r="I24" s="643"/>
      <c r="J24" s="643"/>
      <c r="K24" s="643"/>
      <c r="L24" s="643"/>
      <c r="M24" s="643"/>
      <c r="N24" s="643"/>
      <c r="O24" s="643"/>
      <c r="P24" s="643"/>
      <c r="Q24" s="644"/>
      <c r="R24" s="645">
        <v>644145</v>
      </c>
      <c r="S24" s="646"/>
      <c r="T24" s="646"/>
      <c r="U24" s="646"/>
      <c r="V24" s="646"/>
      <c r="W24" s="646"/>
      <c r="X24" s="646"/>
      <c r="Y24" s="647"/>
      <c r="Z24" s="648">
        <v>3.6</v>
      </c>
      <c r="AA24" s="648"/>
      <c r="AB24" s="648"/>
      <c r="AC24" s="648"/>
      <c r="AD24" s="649" t="s">
        <v>230</v>
      </c>
      <c r="AE24" s="649"/>
      <c r="AF24" s="649"/>
      <c r="AG24" s="649"/>
      <c r="AH24" s="649"/>
      <c r="AI24" s="649"/>
      <c r="AJ24" s="649"/>
      <c r="AK24" s="649"/>
      <c r="AL24" s="650" t="s">
        <v>126</v>
      </c>
      <c r="AM24" s="651"/>
      <c r="AN24" s="651"/>
      <c r="AO24" s="652"/>
      <c r="AP24" s="664" t="s">
        <v>284</v>
      </c>
      <c r="AQ24" s="665"/>
      <c r="AR24" s="665"/>
      <c r="AS24" s="665"/>
      <c r="AT24" s="665"/>
      <c r="AU24" s="665"/>
      <c r="AV24" s="665"/>
      <c r="AW24" s="665"/>
      <c r="AX24" s="665"/>
      <c r="AY24" s="665"/>
      <c r="AZ24" s="665"/>
      <c r="BA24" s="665"/>
      <c r="BB24" s="665"/>
      <c r="BC24" s="665"/>
      <c r="BD24" s="665"/>
      <c r="BE24" s="665"/>
      <c r="BF24" s="666"/>
      <c r="BG24" s="645" t="s">
        <v>230</v>
      </c>
      <c r="BH24" s="646"/>
      <c r="BI24" s="646"/>
      <c r="BJ24" s="646"/>
      <c r="BK24" s="646"/>
      <c r="BL24" s="646"/>
      <c r="BM24" s="646"/>
      <c r="BN24" s="647"/>
      <c r="BO24" s="648" t="s">
        <v>126</v>
      </c>
      <c r="BP24" s="648"/>
      <c r="BQ24" s="648"/>
      <c r="BR24" s="648"/>
      <c r="BS24" s="654" t="s">
        <v>126</v>
      </c>
      <c r="BT24" s="646"/>
      <c r="BU24" s="646"/>
      <c r="BV24" s="646"/>
      <c r="BW24" s="646"/>
      <c r="BX24" s="646"/>
      <c r="BY24" s="646"/>
      <c r="BZ24" s="646"/>
      <c r="CA24" s="646"/>
      <c r="CB24" s="655"/>
      <c r="CD24" s="656" t="s">
        <v>285</v>
      </c>
      <c r="CE24" s="657"/>
      <c r="CF24" s="657"/>
      <c r="CG24" s="657"/>
      <c r="CH24" s="657"/>
      <c r="CI24" s="657"/>
      <c r="CJ24" s="657"/>
      <c r="CK24" s="657"/>
      <c r="CL24" s="657"/>
      <c r="CM24" s="657"/>
      <c r="CN24" s="657"/>
      <c r="CO24" s="657"/>
      <c r="CP24" s="657"/>
      <c r="CQ24" s="658"/>
      <c r="CR24" s="634">
        <v>6667182</v>
      </c>
      <c r="CS24" s="635"/>
      <c r="CT24" s="635"/>
      <c r="CU24" s="635"/>
      <c r="CV24" s="635"/>
      <c r="CW24" s="635"/>
      <c r="CX24" s="635"/>
      <c r="CY24" s="636"/>
      <c r="CZ24" s="639">
        <v>39</v>
      </c>
      <c r="DA24" s="640"/>
      <c r="DB24" s="640"/>
      <c r="DC24" s="659"/>
      <c r="DD24" s="681">
        <v>5247427</v>
      </c>
      <c r="DE24" s="635"/>
      <c r="DF24" s="635"/>
      <c r="DG24" s="635"/>
      <c r="DH24" s="635"/>
      <c r="DI24" s="635"/>
      <c r="DJ24" s="635"/>
      <c r="DK24" s="636"/>
      <c r="DL24" s="681">
        <v>5208684</v>
      </c>
      <c r="DM24" s="635"/>
      <c r="DN24" s="635"/>
      <c r="DO24" s="635"/>
      <c r="DP24" s="635"/>
      <c r="DQ24" s="635"/>
      <c r="DR24" s="635"/>
      <c r="DS24" s="635"/>
      <c r="DT24" s="635"/>
      <c r="DU24" s="635"/>
      <c r="DV24" s="636"/>
      <c r="DW24" s="639">
        <v>56.6</v>
      </c>
      <c r="DX24" s="640"/>
      <c r="DY24" s="640"/>
      <c r="DZ24" s="640"/>
      <c r="EA24" s="640"/>
      <c r="EB24" s="640"/>
      <c r="EC24" s="641"/>
    </row>
    <row r="25" spans="2:133" ht="11.25" customHeight="1" x14ac:dyDescent="0.3">
      <c r="B25" s="642" t="s">
        <v>286</v>
      </c>
      <c r="C25" s="643"/>
      <c r="D25" s="643"/>
      <c r="E25" s="643"/>
      <c r="F25" s="643"/>
      <c r="G25" s="643"/>
      <c r="H25" s="643"/>
      <c r="I25" s="643"/>
      <c r="J25" s="643"/>
      <c r="K25" s="643"/>
      <c r="L25" s="643"/>
      <c r="M25" s="643"/>
      <c r="N25" s="643"/>
      <c r="O25" s="643"/>
      <c r="P25" s="643"/>
      <c r="Q25" s="644"/>
      <c r="R25" s="645" t="s">
        <v>230</v>
      </c>
      <c r="S25" s="646"/>
      <c r="T25" s="646"/>
      <c r="U25" s="646"/>
      <c r="V25" s="646"/>
      <c r="W25" s="646"/>
      <c r="X25" s="646"/>
      <c r="Y25" s="647"/>
      <c r="Z25" s="648" t="s">
        <v>230</v>
      </c>
      <c r="AA25" s="648"/>
      <c r="AB25" s="648"/>
      <c r="AC25" s="648"/>
      <c r="AD25" s="649" t="s">
        <v>126</v>
      </c>
      <c r="AE25" s="649"/>
      <c r="AF25" s="649"/>
      <c r="AG25" s="649"/>
      <c r="AH25" s="649"/>
      <c r="AI25" s="649"/>
      <c r="AJ25" s="649"/>
      <c r="AK25" s="649"/>
      <c r="AL25" s="650" t="s">
        <v>230</v>
      </c>
      <c r="AM25" s="651"/>
      <c r="AN25" s="651"/>
      <c r="AO25" s="652"/>
      <c r="AP25" s="664" t="s">
        <v>287</v>
      </c>
      <c r="AQ25" s="665"/>
      <c r="AR25" s="665"/>
      <c r="AS25" s="665"/>
      <c r="AT25" s="665"/>
      <c r="AU25" s="665"/>
      <c r="AV25" s="665"/>
      <c r="AW25" s="665"/>
      <c r="AX25" s="665"/>
      <c r="AY25" s="665"/>
      <c r="AZ25" s="665"/>
      <c r="BA25" s="665"/>
      <c r="BB25" s="665"/>
      <c r="BC25" s="665"/>
      <c r="BD25" s="665"/>
      <c r="BE25" s="665"/>
      <c r="BF25" s="666"/>
      <c r="BG25" s="645" t="s">
        <v>230</v>
      </c>
      <c r="BH25" s="646"/>
      <c r="BI25" s="646"/>
      <c r="BJ25" s="646"/>
      <c r="BK25" s="646"/>
      <c r="BL25" s="646"/>
      <c r="BM25" s="646"/>
      <c r="BN25" s="647"/>
      <c r="BO25" s="648" t="s">
        <v>126</v>
      </c>
      <c r="BP25" s="648"/>
      <c r="BQ25" s="648"/>
      <c r="BR25" s="648"/>
      <c r="BS25" s="654" t="s">
        <v>126</v>
      </c>
      <c r="BT25" s="646"/>
      <c r="BU25" s="646"/>
      <c r="BV25" s="646"/>
      <c r="BW25" s="646"/>
      <c r="BX25" s="646"/>
      <c r="BY25" s="646"/>
      <c r="BZ25" s="646"/>
      <c r="CA25" s="646"/>
      <c r="CB25" s="655"/>
      <c r="CD25" s="660" t="s">
        <v>288</v>
      </c>
      <c r="CE25" s="661"/>
      <c r="CF25" s="661"/>
      <c r="CG25" s="661"/>
      <c r="CH25" s="661"/>
      <c r="CI25" s="661"/>
      <c r="CJ25" s="661"/>
      <c r="CK25" s="661"/>
      <c r="CL25" s="661"/>
      <c r="CM25" s="661"/>
      <c r="CN25" s="661"/>
      <c r="CO25" s="661"/>
      <c r="CP25" s="661"/>
      <c r="CQ25" s="662"/>
      <c r="CR25" s="645">
        <v>3128556</v>
      </c>
      <c r="CS25" s="670"/>
      <c r="CT25" s="670"/>
      <c r="CU25" s="670"/>
      <c r="CV25" s="670"/>
      <c r="CW25" s="670"/>
      <c r="CX25" s="670"/>
      <c r="CY25" s="671"/>
      <c r="CZ25" s="650">
        <v>18.3</v>
      </c>
      <c r="DA25" s="682"/>
      <c r="DB25" s="682"/>
      <c r="DC25" s="684"/>
      <c r="DD25" s="654">
        <v>2907707</v>
      </c>
      <c r="DE25" s="670"/>
      <c r="DF25" s="670"/>
      <c r="DG25" s="670"/>
      <c r="DH25" s="670"/>
      <c r="DI25" s="670"/>
      <c r="DJ25" s="670"/>
      <c r="DK25" s="671"/>
      <c r="DL25" s="654">
        <v>2868964</v>
      </c>
      <c r="DM25" s="670"/>
      <c r="DN25" s="670"/>
      <c r="DO25" s="670"/>
      <c r="DP25" s="670"/>
      <c r="DQ25" s="670"/>
      <c r="DR25" s="670"/>
      <c r="DS25" s="670"/>
      <c r="DT25" s="670"/>
      <c r="DU25" s="670"/>
      <c r="DV25" s="671"/>
      <c r="DW25" s="650">
        <v>31.2</v>
      </c>
      <c r="DX25" s="682"/>
      <c r="DY25" s="682"/>
      <c r="DZ25" s="682"/>
      <c r="EA25" s="682"/>
      <c r="EB25" s="682"/>
      <c r="EC25" s="683"/>
    </row>
    <row r="26" spans="2:133" ht="11.25" customHeight="1" x14ac:dyDescent="0.3">
      <c r="B26" s="642" t="s">
        <v>289</v>
      </c>
      <c r="C26" s="643"/>
      <c r="D26" s="643"/>
      <c r="E26" s="643"/>
      <c r="F26" s="643"/>
      <c r="G26" s="643"/>
      <c r="H26" s="643"/>
      <c r="I26" s="643"/>
      <c r="J26" s="643"/>
      <c r="K26" s="643"/>
      <c r="L26" s="643"/>
      <c r="M26" s="643"/>
      <c r="N26" s="643"/>
      <c r="O26" s="643"/>
      <c r="P26" s="643"/>
      <c r="Q26" s="644"/>
      <c r="R26" s="645">
        <v>9332906</v>
      </c>
      <c r="S26" s="646"/>
      <c r="T26" s="646"/>
      <c r="U26" s="646"/>
      <c r="V26" s="646"/>
      <c r="W26" s="646"/>
      <c r="X26" s="646"/>
      <c r="Y26" s="647"/>
      <c r="Z26" s="648">
        <v>52.9</v>
      </c>
      <c r="AA26" s="648"/>
      <c r="AB26" s="648"/>
      <c r="AC26" s="648"/>
      <c r="AD26" s="649">
        <v>8688761</v>
      </c>
      <c r="AE26" s="649"/>
      <c r="AF26" s="649"/>
      <c r="AG26" s="649"/>
      <c r="AH26" s="649"/>
      <c r="AI26" s="649"/>
      <c r="AJ26" s="649"/>
      <c r="AK26" s="649"/>
      <c r="AL26" s="650">
        <v>97.4</v>
      </c>
      <c r="AM26" s="651"/>
      <c r="AN26" s="651"/>
      <c r="AO26" s="652"/>
      <c r="AP26" s="664" t="s">
        <v>290</v>
      </c>
      <c r="AQ26" s="685"/>
      <c r="AR26" s="685"/>
      <c r="AS26" s="685"/>
      <c r="AT26" s="685"/>
      <c r="AU26" s="685"/>
      <c r="AV26" s="685"/>
      <c r="AW26" s="685"/>
      <c r="AX26" s="685"/>
      <c r="AY26" s="685"/>
      <c r="AZ26" s="685"/>
      <c r="BA26" s="685"/>
      <c r="BB26" s="685"/>
      <c r="BC26" s="685"/>
      <c r="BD26" s="685"/>
      <c r="BE26" s="685"/>
      <c r="BF26" s="666"/>
      <c r="BG26" s="645" t="s">
        <v>230</v>
      </c>
      <c r="BH26" s="646"/>
      <c r="BI26" s="646"/>
      <c r="BJ26" s="646"/>
      <c r="BK26" s="646"/>
      <c r="BL26" s="646"/>
      <c r="BM26" s="646"/>
      <c r="BN26" s="647"/>
      <c r="BO26" s="648" t="s">
        <v>230</v>
      </c>
      <c r="BP26" s="648"/>
      <c r="BQ26" s="648"/>
      <c r="BR26" s="648"/>
      <c r="BS26" s="654" t="s">
        <v>126</v>
      </c>
      <c r="BT26" s="646"/>
      <c r="BU26" s="646"/>
      <c r="BV26" s="646"/>
      <c r="BW26" s="646"/>
      <c r="BX26" s="646"/>
      <c r="BY26" s="646"/>
      <c r="BZ26" s="646"/>
      <c r="CA26" s="646"/>
      <c r="CB26" s="655"/>
      <c r="CD26" s="660" t="s">
        <v>291</v>
      </c>
      <c r="CE26" s="661"/>
      <c r="CF26" s="661"/>
      <c r="CG26" s="661"/>
      <c r="CH26" s="661"/>
      <c r="CI26" s="661"/>
      <c r="CJ26" s="661"/>
      <c r="CK26" s="661"/>
      <c r="CL26" s="661"/>
      <c r="CM26" s="661"/>
      <c r="CN26" s="661"/>
      <c r="CO26" s="661"/>
      <c r="CP26" s="661"/>
      <c r="CQ26" s="662"/>
      <c r="CR26" s="645">
        <v>1927037</v>
      </c>
      <c r="CS26" s="646"/>
      <c r="CT26" s="646"/>
      <c r="CU26" s="646"/>
      <c r="CV26" s="646"/>
      <c r="CW26" s="646"/>
      <c r="CX26" s="646"/>
      <c r="CY26" s="647"/>
      <c r="CZ26" s="650">
        <v>11.3</v>
      </c>
      <c r="DA26" s="682"/>
      <c r="DB26" s="682"/>
      <c r="DC26" s="684"/>
      <c r="DD26" s="654">
        <v>1785056</v>
      </c>
      <c r="DE26" s="646"/>
      <c r="DF26" s="646"/>
      <c r="DG26" s="646"/>
      <c r="DH26" s="646"/>
      <c r="DI26" s="646"/>
      <c r="DJ26" s="646"/>
      <c r="DK26" s="647"/>
      <c r="DL26" s="654" t="s">
        <v>126</v>
      </c>
      <c r="DM26" s="646"/>
      <c r="DN26" s="646"/>
      <c r="DO26" s="646"/>
      <c r="DP26" s="646"/>
      <c r="DQ26" s="646"/>
      <c r="DR26" s="646"/>
      <c r="DS26" s="646"/>
      <c r="DT26" s="646"/>
      <c r="DU26" s="646"/>
      <c r="DV26" s="647"/>
      <c r="DW26" s="650" t="s">
        <v>126</v>
      </c>
      <c r="DX26" s="682"/>
      <c r="DY26" s="682"/>
      <c r="DZ26" s="682"/>
      <c r="EA26" s="682"/>
      <c r="EB26" s="682"/>
      <c r="EC26" s="683"/>
    </row>
    <row r="27" spans="2:133" ht="11.25" customHeight="1" x14ac:dyDescent="0.3">
      <c r="B27" s="642" t="s">
        <v>292</v>
      </c>
      <c r="C27" s="643"/>
      <c r="D27" s="643"/>
      <c r="E27" s="643"/>
      <c r="F27" s="643"/>
      <c r="G27" s="643"/>
      <c r="H27" s="643"/>
      <c r="I27" s="643"/>
      <c r="J27" s="643"/>
      <c r="K27" s="643"/>
      <c r="L27" s="643"/>
      <c r="M27" s="643"/>
      <c r="N27" s="643"/>
      <c r="O27" s="643"/>
      <c r="P27" s="643"/>
      <c r="Q27" s="644"/>
      <c r="R27" s="645">
        <v>1161</v>
      </c>
      <c r="S27" s="646"/>
      <c r="T27" s="646"/>
      <c r="U27" s="646"/>
      <c r="V27" s="646"/>
      <c r="W27" s="646"/>
      <c r="X27" s="646"/>
      <c r="Y27" s="647"/>
      <c r="Z27" s="648">
        <v>0</v>
      </c>
      <c r="AA27" s="648"/>
      <c r="AB27" s="648"/>
      <c r="AC27" s="648"/>
      <c r="AD27" s="649">
        <v>1161</v>
      </c>
      <c r="AE27" s="649"/>
      <c r="AF27" s="649"/>
      <c r="AG27" s="649"/>
      <c r="AH27" s="649"/>
      <c r="AI27" s="649"/>
      <c r="AJ27" s="649"/>
      <c r="AK27" s="649"/>
      <c r="AL27" s="650">
        <v>0</v>
      </c>
      <c r="AM27" s="651"/>
      <c r="AN27" s="651"/>
      <c r="AO27" s="652"/>
      <c r="AP27" s="642" t="s">
        <v>293</v>
      </c>
      <c r="AQ27" s="643"/>
      <c r="AR27" s="643"/>
      <c r="AS27" s="643"/>
      <c r="AT27" s="643"/>
      <c r="AU27" s="643"/>
      <c r="AV27" s="643"/>
      <c r="AW27" s="643"/>
      <c r="AX27" s="643"/>
      <c r="AY27" s="643"/>
      <c r="AZ27" s="643"/>
      <c r="BA27" s="643"/>
      <c r="BB27" s="643"/>
      <c r="BC27" s="643"/>
      <c r="BD27" s="643"/>
      <c r="BE27" s="643"/>
      <c r="BF27" s="644"/>
      <c r="BG27" s="645">
        <v>2489773</v>
      </c>
      <c r="BH27" s="646"/>
      <c r="BI27" s="646"/>
      <c r="BJ27" s="646"/>
      <c r="BK27" s="646"/>
      <c r="BL27" s="646"/>
      <c r="BM27" s="646"/>
      <c r="BN27" s="647"/>
      <c r="BO27" s="648">
        <v>100</v>
      </c>
      <c r="BP27" s="648"/>
      <c r="BQ27" s="648"/>
      <c r="BR27" s="648"/>
      <c r="BS27" s="654" t="s">
        <v>126</v>
      </c>
      <c r="BT27" s="646"/>
      <c r="BU27" s="646"/>
      <c r="BV27" s="646"/>
      <c r="BW27" s="646"/>
      <c r="BX27" s="646"/>
      <c r="BY27" s="646"/>
      <c r="BZ27" s="646"/>
      <c r="CA27" s="646"/>
      <c r="CB27" s="655"/>
      <c r="CD27" s="660" t="s">
        <v>294</v>
      </c>
      <c r="CE27" s="661"/>
      <c r="CF27" s="661"/>
      <c r="CG27" s="661"/>
      <c r="CH27" s="661"/>
      <c r="CI27" s="661"/>
      <c r="CJ27" s="661"/>
      <c r="CK27" s="661"/>
      <c r="CL27" s="661"/>
      <c r="CM27" s="661"/>
      <c r="CN27" s="661"/>
      <c r="CO27" s="661"/>
      <c r="CP27" s="661"/>
      <c r="CQ27" s="662"/>
      <c r="CR27" s="645">
        <v>1611144</v>
      </c>
      <c r="CS27" s="670"/>
      <c r="CT27" s="670"/>
      <c r="CU27" s="670"/>
      <c r="CV27" s="670"/>
      <c r="CW27" s="670"/>
      <c r="CX27" s="670"/>
      <c r="CY27" s="671"/>
      <c r="CZ27" s="650">
        <v>9.4</v>
      </c>
      <c r="DA27" s="682"/>
      <c r="DB27" s="682"/>
      <c r="DC27" s="684"/>
      <c r="DD27" s="654">
        <v>494734</v>
      </c>
      <c r="DE27" s="670"/>
      <c r="DF27" s="670"/>
      <c r="DG27" s="670"/>
      <c r="DH27" s="670"/>
      <c r="DI27" s="670"/>
      <c r="DJ27" s="670"/>
      <c r="DK27" s="671"/>
      <c r="DL27" s="654">
        <v>494734</v>
      </c>
      <c r="DM27" s="670"/>
      <c r="DN27" s="670"/>
      <c r="DO27" s="670"/>
      <c r="DP27" s="670"/>
      <c r="DQ27" s="670"/>
      <c r="DR27" s="670"/>
      <c r="DS27" s="670"/>
      <c r="DT27" s="670"/>
      <c r="DU27" s="670"/>
      <c r="DV27" s="671"/>
      <c r="DW27" s="650">
        <v>5.4</v>
      </c>
      <c r="DX27" s="682"/>
      <c r="DY27" s="682"/>
      <c r="DZ27" s="682"/>
      <c r="EA27" s="682"/>
      <c r="EB27" s="682"/>
      <c r="EC27" s="683"/>
    </row>
    <row r="28" spans="2:133" ht="11.25" customHeight="1" x14ac:dyDescent="0.3">
      <c r="B28" s="642" t="s">
        <v>295</v>
      </c>
      <c r="C28" s="643"/>
      <c r="D28" s="643"/>
      <c r="E28" s="643"/>
      <c r="F28" s="643"/>
      <c r="G28" s="643"/>
      <c r="H28" s="643"/>
      <c r="I28" s="643"/>
      <c r="J28" s="643"/>
      <c r="K28" s="643"/>
      <c r="L28" s="643"/>
      <c r="M28" s="643"/>
      <c r="N28" s="643"/>
      <c r="O28" s="643"/>
      <c r="P28" s="643"/>
      <c r="Q28" s="644"/>
      <c r="R28" s="645">
        <v>9990</v>
      </c>
      <c r="S28" s="646"/>
      <c r="T28" s="646"/>
      <c r="U28" s="646"/>
      <c r="V28" s="646"/>
      <c r="W28" s="646"/>
      <c r="X28" s="646"/>
      <c r="Y28" s="647"/>
      <c r="Z28" s="648">
        <v>0.1</v>
      </c>
      <c r="AA28" s="648"/>
      <c r="AB28" s="648"/>
      <c r="AC28" s="648"/>
      <c r="AD28" s="649" t="s">
        <v>126</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296</v>
      </c>
      <c r="CE28" s="661"/>
      <c r="CF28" s="661"/>
      <c r="CG28" s="661"/>
      <c r="CH28" s="661"/>
      <c r="CI28" s="661"/>
      <c r="CJ28" s="661"/>
      <c r="CK28" s="661"/>
      <c r="CL28" s="661"/>
      <c r="CM28" s="661"/>
      <c r="CN28" s="661"/>
      <c r="CO28" s="661"/>
      <c r="CP28" s="661"/>
      <c r="CQ28" s="662"/>
      <c r="CR28" s="645">
        <v>1927482</v>
      </c>
      <c r="CS28" s="646"/>
      <c r="CT28" s="646"/>
      <c r="CU28" s="646"/>
      <c r="CV28" s="646"/>
      <c r="CW28" s="646"/>
      <c r="CX28" s="646"/>
      <c r="CY28" s="647"/>
      <c r="CZ28" s="650">
        <v>11.3</v>
      </c>
      <c r="DA28" s="682"/>
      <c r="DB28" s="682"/>
      <c r="DC28" s="684"/>
      <c r="DD28" s="654">
        <v>1844986</v>
      </c>
      <c r="DE28" s="646"/>
      <c r="DF28" s="646"/>
      <c r="DG28" s="646"/>
      <c r="DH28" s="646"/>
      <c r="DI28" s="646"/>
      <c r="DJ28" s="646"/>
      <c r="DK28" s="647"/>
      <c r="DL28" s="654">
        <v>1844986</v>
      </c>
      <c r="DM28" s="646"/>
      <c r="DN28" s="646"/>
      <c r="DO28" s="646"/>
      <c r="DP28" s="646"/>
      <c r="DQ28" s="646"/>
      <c r="DR28" s="646"/>
      <c r="DS28" s="646"/>
      <c r="DT28" s="646"/>
      <c r="DU28" s="646"/>
      <c r="DV28" s="647"/>
      <c r="DW28" s="650">
        <v>20</v>
      </c>
      <c r="DX28" s="682"/>
      <c r="DY28" s="682"/>
      <c r="DZ28" s="682"/>
      <c r="EA28" s="682"/>
      <c r="EB28" s="682"/>
      <c r="EC28" s="683"/>
    </row>
    <row r="29" spans="2:133" ht="11.25" customHeight="1" x14ac:dyDescent="0.3">
      <c r="B29" s="642" t="s">
        <v>297</v>
      </c>
      <c r="C29" s="643"/>
      <c r="D29" s="643"/>
      <c r="E29" s="643"/>
      <c r="F29" s="643"/>
      <c r="G29" s="643"/>
      <c r="H29" s="643"/>
      <c r="I29" s="643"/>
      <c r="J29" s="643"/>
      <c r="K29" s="643"/>
      <c r="L29" s="643"/>
      <c r="M29" s="643"/>
      <c r="N29" s="643"/>
      <c r="O29" s="643"/>
      <c r="P29" s="643"/>
      <c r="Q29" s="644"/>
      <c r="R29" s="645">
        <v>222375</v>
      </c>
      <c r="S29" s="646"/>
      <c r="T29" s="646"/>
      <c r="U29" s="646"/>
      <c r="V29" s="646"/>
      <c r="W29" s="646"/>
      <c r="X29" s="646"/>
      <c r="Y29" s="647"/>
      <c r="Z29" s="648">
        <v>1.3</v>
      </c>
      <c r="AA29" s="648"/>
      <c r="AB29" s="648"/>
      <c r="AC29" s="648"/>
      <c r="AD29" s="649" t="s">
        <v>230</v>
      </c>
      <c r="AE29" s="649"/>
      <c r="AF29" s="649"/>
      <c r="AG29" s="649"/>
      <c r="AH29" s="649"/>
      <c r="AI29" s="649"/>
      <c r="AJ29" s="649"/>
      <c r="AK29" s="649"/>
      <c r="AL29" s="650" t="s">
        <v>126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298</v>
      </c>
      <c r="CE29" s="692"/>
      <c r="CF29" s="660" t="s">
        <v>299</v>
      </c>
      <c r="CG29" s="661"/>
      <c r="CH29" s="661"/>
      <c r="CI29" s="661"/>
      <c r="CJ29" s="661"/>
      <c r="CK29" s="661"/>
      <c r="CL29" s="661"/>
      <c r="CM29" s="661"/>
      <c r="CN29" s="661"/>
      <c r="CO29" s="661"/>
      <c r="CP29" s="661"/>
      <c r="CQ29" s="662"/>
      <c r="CR29" s="645">
        <v>1927474</v>
      </c>
      <c r="CS29" s="670"/>
      <c r="CT29" s="670"/>
      <c r="CU29" s="670"/>
      <c r="CV29" s="670"/>
      <c r="CW29" s="670"/>
      <c r="CX29" s="670"/>
      <c r="CY29" s="671"/>
      <c r="CZ29" s="650">
        <v>11.3</v>
      </c>
      <c r="DA29" s="682"/>
      <c r="DB29" s="682"/>
      <c r="DC29" s="684"/>
      <c r="DD29" s="654">
        <v>1844978</v>
      </c>
      <c r="DE29" s="670"/>
      <c r="DF29" s="670"/>
      <c r="DG29" s="670"/>
      <c r="DH29" s="670"/>
      <c r="DI29" s="670"/>
      <c r="DJ29" s="670"/>
      <c r="DK29" s="671"/>
      <c r="DL29" s="654">
        <v>1844978</v>
      </c>
      <c r="DM29" s="670"/>
      <c r="DN29" s="670"/>
      <c r="DO29" s="670"/>
      <c r="DP29" s="670"/>
      <c r="DQ29" s="670"/>
      <c r="DR29" s="670"/>
      <c r="DS29" s="670"/>
      <c r="DT29" s="670"/>
      <c r="DU29" s="670"/>
      <c r="DV29" s="671"/>
      <c r="DW29" s="650">
        <v>20</v>
      </c>
      <c r="DX29" s="682"/>
      <c r="DY29" s="682"/>
      <c r="DZ29" s="682"/>
      <c r="EA29" s="682"/>
      <c r="EB29" s="682"/>
      <c r="EC29" s="683"/>
    </row>
    <row r="30" spans="2:133" ht="11.25" customHeight="1" x14ac:dyDescent="0.3">
      <c r="B30" s="642" t="s">
        <v>300</v>
      </c>
      <c r="C30" s="643"/>
      <c r="D30" s="643"/>
      <c r="E30" s="643"/>
      <c r="F30" s="643"/>
      <c r="G30" s="643"/>
      <c r="H30" s="643"/>
      <c r="I30" s="643"/>
      <c r="J30" s="643"/>
      <c r="K30" s="643"/>
      <c r="L30" s="643"/>
      <c r="M30" s="643"/>
      <c r="N30" s="643"/>
      <c r="O30" s="643"/>
      <c r="P30" s="643"/>
      <c r="Q30" s="644"/>
      <c r="R30" s="645">
        <v>52229</v>
      </c>
      <c r="S30" s="646"/>
      <c r="T30" s="646"/>
      <c r="U30" s="646"/>
      <c r="V30" s="646"/>
      <c r="W30" s="646"/>
      <c r="X30" s="646"/>
      <c r="Y30" s="647"/>
      <c r="Z30" s="648">
        <v>0.3</v>
      </c>
      <c r="AA30" s="648"/>
      <c r="AB30" s="648"/>
      <c r="AC30" s="648"/>
      <c r="AD30" s="649" t="s">
        <v>230</v>
      </c>
      <c r="AE30" s="649"/>
      <c r="AF30" s="649"/>
      <c r="AG30" s="649"/>
      <c r="AH30" s="649"/>
      <c r="AI30" s="649"/>
      <c r="AJ30" s="649"/>
      <c r="AK30" s="649"/>
      <c r="AL30" s="650" t="s">
        <v>126</v>
      </c>
      <c r="AM30" s="651"/>
      <c r="AN30" s="651"/>
      <c r="AO30" s="652"/>
      <c r="AP30" s="624" t="s">
        <v>216</v>
      </c>
      <c r="AQ30" s="625"/>
      <c r="AR30" s="625"/>
      <c r="AS30" s="625"/>
      <c r="AT30" s="625"/>
      <c r="AU30" s="625"/>
      <c r="AV30" s="625"/>
      <c r="AW30" s="625"/>
      <c r="AX30" s="625"/>
      <c r="AY30" s="625"/>
      <c r="AZ30" s="625"/>
      <c r="BA30" s="625"/>
      <c r="BB30" s="625"/>
      <c r="BC30" s="625"/>
      <c r="BD30" s="625"/>
      <c r="BE30" s="625"/>
      <c r="BF30" s="626"/>
      <c r="BG30" s="624" t="s">
        <v>301</v>
      </c>
      <c r="BH30" s="689"/>
      <c r="BI30" s="689"/>
      <c r="BJ30" s="689"/>
      <c r="BK30" s="689"/>
      <c r="BL30" s="689"/>
      <c r="BM30" s="689"/>
      <c r="BN30" s="689"/>
      <c r="BO30" s="689"/>
      <c r="BP30" s="689"/>
      <c r="BQ30" s="690"/>
      <c r="BR30" s="624" t="s">
        <v>302</v>
      </c>
      <c r="BS30" s="689"/>
      <c r="BT30" s="689"/>
      <c r="BU30" s="689"/>
      <c r="BV30" s="689"/>
      <c r="BW30" s="689"/>
      <c r="BX30" s="689"/>
      <c r="BY30" s="689"/>
      <c r="BZ30" s="689"/>
      <c r="CA30" s="689"/>
      <c r="CB30" s="690"/>
      <c r="CD30" s="693"/>
      <c r="CE30" s="694"/>
      <c r="CF30" s="660" t="s">
        <v>303</v>
      </c>
      <c r="CG30" s="661"/>
      <c r="CH30" s="661"/>
      <c r="CI30" s="661"/>
      <c r="CJ30" s="661"/>
      <c r="CK30" s="661"/>
      <c r="CL30" s="661"/>
      <c r="CM30" s="661"/>
      <c r="CN30" s="661"/>
      <c r="CO30" s="661"/>
      <c r="CP30" s="661"/>
      <c r="CQ30" s="662"/>
      <c r="CR30" s="645">
        <v>1796501</v>
      </c>
      <c r="CS30" s="646"/>
      <c r="CT30" s="646"/>
      <c r="CU30" s="646"/>
      <c r="CV30" s="646"/>
      <c r="CW30" s="646"/>
      <c r="CX30" s="646"/>
      <c r="CY30" s="647"/>
      <c r="CZ30" s="650">
        <v>10.5</v>
      </c>
      <c r="DA30" s="682"/>
      <c r="DB30" s="682"/>
      <c r="DC30" s="684"/>
      <c r="DD30" s="654">
        <v>1720593</v>
      </c>
      <c r="DE30" s="646"/>
      <c r="DF30" s="646"/>
      <c r="DG30" s="646"/>
      <c r="DH30" s="646"/>
      <c r="DI30" s="646"/>
      <c r="DJ30" s="646"/>
      <c r="DK30" s="647"/>
      <c r="DL30" s="654">
        <v>1720593</v>
      </c>
      <c r="DM30" s="646"/>
      <c r="DN30" s="646"/>
      <c r="DO30" s="646"/>
      <c r="DP30" s="646"/>
      <c r="DQ30" s="646"/>
      <c r="DR30" s="646"/>
      <c r="DS30" s="646"/>
      <c r="DT30" s="646"/>
      <c r="DU30" s="646"/>
      <c r="DV30" s="647"/>
      <c r="DW30" s="650">
        <v>18.7</v>
      </c>
      <c r="DX30" s="682"/>
      <c r="DY30" s="682"/>
      <c r="DZ30" s="682"/>
      <c r="EA30" s="682"/>
      <c r="EB30" s="682"/>
      <c r="EC30" s="683"/>
    </row>
    <row r="31" spans="2:133" ht="11.25" customHeight="1" x14ac:dyDescent="0.3">
      <c r="B31" s="642" t="s">
        <v>304</v>
      </c>
      <c r="C31" s="643"/>
      <c r="D31" s="643"/>
      <c r="E31" s="643"/>
      <c r="F31" s="643"/>
      <c r="G31" s="643"/>
      <c r="H31" s="643"/>
      <c r="I31" s="643"/>
      <c r="J31" s="643"/>
      <c r="K31" s="643"/>
      <c r="L31" s="643"/>
      <c r="M31" s="643"/>
      <c r="N31" s="643"/>
      <c r="O31" s="643"/>
      <c r="P31" s="643"/>
      <c r="Q31" s="644"/>
      <c r="R31" s="645">
        <v>1840747</v>
      </c>
      <c r="S31" s="646"/>
      <c r="T31" s="646"/>
      <c r="U31" s="646"/>
      <c r="V31" s="646"/>
      <c r="W31" s="646"/>
      <c r="X31" s="646"/>
      <c r="Y31" s="647"/>
      <c r="Z31" s="648">
        <v>10.4</v>
      </c>
      <c r="AA31" s="648"/>
      <c r="AB31" s="648"/>
      <c r="AC31" s="648"/>
      <c r="AD31" s="649" t="s">
        <v>126</v>
      </c>
      <c r="AE31" s="649"/>
      <c r="AF31" s="649"/>
      <c r="AG31" s="649"/>
      <c r="AH31" s="649"/>
      <c r="AI31" s="649"/>
      <c r="AJ31" s="649"/>
      <c r="AK31" s="649"/>
      <c r="AL31" s="650" t="s">
        <v>230</v>
      </c>
      <c r="AM31" s="651"/>
      <c r="AN31" s="651"/>
      <c r="AO31" s="652"/>
      <c r="AP31" s="702" t="s">
        <v>305</v>
      </c>
      <c r="AQ31" s="703"/>
      <c r="AR31" s="703"/>
      <c r="AS31" s="703"/>
      <c r="AT31" s="708" t="s">
        <v>306</v>
      </c>
      <c r="AU31" s="231"/>
      <c r="AV31" s="231"/>
      <c r="AW31" s="231"/>
      <c r="AX31" s="631" t="s">
        <v>183</v>
      </c>
      <c r="AY31" s="632"/>
      <c r="AZ31" s="632"/>
      <c r="BA31" s="632"/>
      <c r="BB31" s="632"/>
      <c r="BC31" s="632"/>
      <c r="BD31" s="632"/>
      <c r="BE31" s="632"/>
      <c r="BF31" s="633"/>
      <c r="BG31" s="701">
        <v>98.8</v>
      </c>
      <c r="BH31" s="697"/>
      <c r="BI31" s="697"/>
      <c r="BJ31" s="697"/>
      <c r="BK31" s="697"/>
      <c r="BL31" s="697"/>
      <c r="BM31" s="640">
        <v>93.1</v>
      </c>
      <c r="BN31" s="697"/>
      <c r="BO31" s="697"/>
      <c r="BP31" s="697"/>
      <c r="BQ31" s="698"/>
      <c r="BR31" s="701">
        <v>98.4</v>
      </c>
      <c r="BS31" s="697"/>
      <c r="BT31" s="697"/>
      <c r="BU31" s="697"/>
      <c r="BV31" s="697"/>
      <c r="BW31" s="697"/>
      <c r="BX31" s="640">
        <v>92.3</v>
      </c>
      <c r="BY31" s="697"/>
      <c r="BZ31" s="697"/>
      <c r="CA31" s="697"/>
      <c r="CB31" s="698"/>
      <c r="CD31" s="693"/>
      <c r="CE31" s="694"/>
      <c r="CF31" s="660" t="s">
        <v>307</v>
      </c>
      <c r="CG31" s="661"/>
      <c r="CH31" s="661"/>
      <c r="CI31" s="661"/>
      <c r="CJ31" s="661"/>
      <c r="CK31" s="661"/>
      <c r="CL31" s="661"/>
      <c r="CM31" s="661"/>
      <c r="CN31" s="661"/>
      <c r="CO31" s="661"/>
      <c r="CP31" s="661"/>
      <c r="CQ31" s="662"/>
      <c r="CR31" s="645">
        <v>130973</v>
      </c>
      <c r="CS31" s="670"/>
      <c r="CT31" s="670"/>
      <c r="CU31" s="670"/>
      <c r="CV31" s="670"/>
      <c r="CW31" s="670"/>
      <c r="CX31" s="670"/>
      <c r="CY31" s="671"/>
      <c r="CZ31" s="650">
        <v>0.8</v>
      </c>
      <c r="DA31" s="682"/>
      <c r="DB31" s="682"/>
      <c r="DC31" s="684"/>
      <c r="DD31" s="654">
        <v>124385</v>
      </c>
      <c r="DE31" s="670"/>
      <c r="DF31" s="670"/>
      <c r="DG31" s="670"/>
      <c r="DH31" s="670"/>
      <c r="DI31" s="670"/>
      <c r="DJ31" s="670"/>
      <c r="DK31" s="671"/>
      <c r="DL31" s="654">
        <v>124385</v>
      </c>
      <c r="DM31" s="670"/>
      <c r="DN31" s="670"/>
      <c r="DO31" s="670"/>
      <c r="DP31" s="670"/>
      <c r="DQ31" s="670"/>
      <c r="DR31" s="670"/>
      <c r="DS31" s="670"/>
      <c r="DT31" s="670"/>
      <c r="DU31" s="670"/>
      <c r="DV31" s="671"/>
      <c r="DW31" s="650">
        <v>1.4</v>
      </c>
      <c r="DX31" s="682"/>
      <c r="DY31" s="682"/>
      <c r="DZ31" s="682"/>
      <c r="EA31" s="682"/>
      <c r="EB31" s="682"/>
      <c r="EC31" s="683"/>
    </row>
    <row r="32" spans="2:133" ht="11.25" customHeight="1" x14ac:dyDescent="0.3">
      <c r="B32" s="712" t="s">
        <v>308</v>
      </c>
      <c r="C32" s="713"/>
      <c r="D32" s="713"/>
      <c r="E32" s="713"/>
      <c r="F32" s="713"/>
      <c r="G32" s="713"/>
      <c r="H32" s="713"/>
      <c r="I32" s="713"/>
      <c r="J32" s="713"/>
      <c r="K32" s="713"/>
      <c r="L32" s="713"/>
      <c r="M32" s="713"/>
      <c r="N32" s="713"/>
      <c r="O32" s="713"/>
      <c r="P32" s="713"/>
      <c r="Q32" s="714"/>
      <c r="R32" s="645">
        <v>210588</v>
      </c>
      <c r="S32" s="646"/>
      <c r="T32" s="646"/>
      <c r="U32" s="646"/>
      <c r="V32" s="646"/>
      <c r="W32" s="646"/>
      <c r="X32" s="646"/>
      <c r="Y32" s="647"/>
      <c r="Z32" s="648">
        <v>1.2</v>
      </c>
      <c r="AA32" s="648"/>
      <c r="AB32" s="648"/>
      <c r="AC32" s="648"/>
      <c r="AD32" s="649">
        <v>210588</v>
      </c>
      <c r="AE32" s="649"/>
      <c r="AF32" s="649"/>
      <c r="AG32" s="649"/>
      <c r="AH32" s="649"/>
      <c r="AI32" s="649"/>
      <c r="AJ32" s="649"/>
      <c r="AK32" s="649"/>
      <c r="AL32" s="650">
        <v>2.4</v>
      </c>
      <c r="AM32" s="651"/>
      <c r="AN32" s="651"/>
      <c r="AO32" s="652"/>
      <c r="AP32" s="704"/>
      <c r="AQ32" s="705"/>
      <c r="AR32" s="705"/>
      <c r="AS32" s="705"/>
      <c r="AT32" s="709"/>
      <c r="AU32" s="230" t="s">
        <v>309</v>
      </c>
      <c r="AV32" s="230"/>
      <c r="AW32" s="230"/>
      <c r="AX32" s="642" t="s">
        <v>310</v>
      </c>
      <c r="AY32" s="643"/>
      <c r="AZ32" s="643"/>
      <c r="BA32" s="643"/>
      <c r="BB32" s="643"/>
      <c r="BC32" s="643"/>
      <c r="BD32" s="643"/>
      <c r="BE32" s="643"/>
      <c r="BF32" s="644"/>
      <c r="BG32" s="711">
        <v>98.6</v>
      </c>
      <c r="BH32" s="670"/>
      <c r="BI32" s="670"/>
      <c r="BJ32" s="670"/>
      <c r="BK32" s="670"/>
      <c r="BL32" s="670"/>
      <c r="BM32" s="651">
        <v>92.3</v>
      </c>
      <c r="BN32" s="699"/>
      <c r="BO32" s="699"/>
      <c r="BP32" s="699"/>
      <c r="BQ32" s="700"/>
      <c r="BR32" s="711">
        <v>98.1</v>
      </c>
      <c r="BS32" s="670"/>
      <c r="BT32" s="670"/>
      <c r="BU32" s="670"/>
      <c r="BV32" s="670"/>
      <c r="BW32" s="670"/>
      <c r="BX32" s="651">
        <v>91.2</v>
      </c>
      <c r="BY32" s="699"/>
      <c r="BZ32" s="699"/>
      <c r="CA32" s="699"/>
      <c r="CB32" s="700"/>
      <c r="CD32" s="695"/>
      <c r="CE32" s="696"/>
      <c r="CF32" s="660" t="s">
        <v>311</v>
      </c>
      <c r="CG32" s="661"/>
      <c r="CH32" s="661"/>
      <c r="CI32" s="661"/>
      <c r="CJ32" s="661"/>
      <c r="CK32" s="661"/>
      <c r="CL32" s="661"/>
      <c r="CM32" s="661"/>
      <c r="CN32" s="661"/>
      <c r="CO32" s="661"/>
      <c r="CP32" s="661"/>
      <c r="CQ32" s="662"/>
      <c r="CR32" s="645">
        <v>8</v>
      </c>
      <c r="CS32" s="646"/>
      <c r="CT32" s="646"/>
      <c r="CU32" s="646"/>
      <c r="CV32" s="646"/>
      <c r="CW32" s="646"/>
      <c r="CX32" s="646"/>
      <c r="CY32" s="647"/>
      <c r="CZ32" s="650">
        <v>0</v>
      </c>
      <c r="DA32" s="682"/>
      <c r="DB32" s="682"/>
      <c r="DC32" s="684"/>
      <c r="DD32" s="654">
        <v>8</v>
      </c>
      <c r="DE32" s="646"/>
      <c r="DF32" s="646"/>
      <c r="DG32" s="646"/>
      <c r="DH32" s="646"/>
      <c r="DI32" s="646"/>
      <c r="DJ32" s="646"/>
      <c r="DK32" s="647"/>
      <c r="DL32" s="654">
        <v>8</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3">
      <c r="B33" s="642" t="s">
        <v>312</v>
      </c>
      <c r="C33" s="643"/>
      <c r="D33" s="643"/>
      <c r="E33" s="643"/>
      <c r="F33" s="643"/>
      <c r="G33" s="643"/>
      <c r="H33" s="643"/>
      <c r="I33" s="643"/>
      <c r="J33" s="643"/>
      <c r="K33" s="643"/>
      <c r="L33" s="643"/>
      <c r="M33" s="643"/>
      <c r="N33" s="643"/>
      <c r="O33" s="643"/>
      <c r="P33" s="643"/>
      <c r="Q33" s="644"/>
      <c r="R33" s="645">
        <v>1115840</v>
      </c>
      <c r="S33" s="646"/>
      <c r="T33" s="646"/>
      <c r="U33" s="646"/>
      <c r="V33" s="646"/>
      <c r="W33" s="646"/>
      <c r="X33" s="646"/>
      <c r="Y33" s="647"/>
      <c r="Z33" s="648">
        <v>6.3</v>
      </c>
      <c r="AA33" s="648"/>
      <c r="AB33" s="648"/>
      <c r="AC33" s="648"/>
      <c r="AD33" s="649" t="s">
        <v>126</v>
      </c>
      <c r="AE33" s="649"/>
      <c r="AF33" s="649"/>
      <c r="AG33" s="649"/>
      <c r="AH33" s="649"/>
      <c r="AI33" s="649"/>
      <c r="AJ33" s="649"/>
      <c r="AK33" s="649"/>
      <c r="AL33" s="650" t="s">
        <v>230</v>
      </c>
      <c r="AM33" s="651"/>
      <c r="AN33" s="651"/>
      <c r="AO33" s="652"/>
      <c r="AP33" s="706"/>
      <c r="AQ33" s="707"/>
      <c r="AR33" s="707"/>
      <c r="AS33" s="707"/>
      <c r="AT33" s="710"/>
      <c r="AU33" s="232"/>
      <c r="AV33" s="232"/>
      <c r="AW33" s="232"/>
      <c r="AX33" s="686" t="s">
        <v>313</v>
      </c>
      <c r="AY33" s="687"/>
      <c r="AZ33" s="687"/>
      <c r="BA33" s="687"/>
      <c r="BB33" s="687"/>
      <c r="BC33" s="687"/>
      <c r="BD33" s="687"/>
      <c r="BE33" s="687"/>
      <c r="BF33" s="688"/>
      <c r="BG33" s="715">
        <v>98.8</v>
      </c>
      <c r="BH33" s="716"/>
      <c r="BI33" s="716"/>
      <c r="BJ33" s="716"/>
      <c r="BK33" s="716"/>
      <c r="BL33" s="716"/>
      <c r="BM33" s="717">
        <v>92.9</v>
      </c>
      <c r="BN33" s="716"/>
      <c r="BO33" s="716"/>
      <c r="BP33" s="716"/>
      <c r="BQ33" s="718"/>
      <c r="BR33" s="715">
        <v>98.5</v>
      </c>
      <c r="BS33" s="716"/>
      <c r="BT33" s="716"/>
      <c r="BU33" s="716"/>
      <c r="BV33" s="716"/>
      <c r="BW33" s="716"/>
      <c r="BX33" s="717">
        <v>92.3</v>
      </c>
      <c r="BY33" s="716"/>
      <c r="BZ33" s="716"/>
      <c r="CA33" s="716"/>
      <c r="CB33" s="718"/>
      <c r="CD33" s="660" t="s">
        <v>314</v>
      </c>
      <c r="CE33" s="661"/>
      <c r="CF33" s="661"/>
      <c r="CG33" s="661"/>
      <c r="CH33" s="661"/>
      <c r="CI33" s="661"/>
      <c r="CJ33" s="661"/>
      <c r="CK33" s="661"/>
      <c r="CL33" s="661"/>
      <c r="CM33" s="661"/>
      <c r="CN33" s="661"/>
      <c r="CO33" s="661"/>
      <c r="CP33" s="661"/>
      <c r="CQ33" s="662"/>
      <c r="CR33" s="645">
        <v>5786679</v>
      </c>
      <c r="CS33" s="670"/>
      <c r="CT33" s="670"/>
      <c r="CU33" s="670"/>
      <c r="CV33" s="670"/>
      <c r="CW33" s="670"/>
      <c r="CX33" s="670"/>
      <c r="CY33" s="671"/>
      <c r="CZ33" s="650">
        <v>33.9</v>
      </c>
      <c r="DA33" s="682"/>
      <c r="DB33" s="682"/>
      <c r="DC33" s="684"/>
      <c r="DD33" s="654">
        <v>4574151</v>
      </c>
      <c r="DE33" s="670"/>
      <c r="DF33" s="670"/>
      <c r="DG33" s="670"/>
      <c r="DH33" s="670"/>
      <c r="DI33" s="670"/>
      <c r="DJ33" s="670"/>
      <c r="DK33" s="671"/>
      <c r="DL33" s="654">
        <v>3838087</v>
      </c>
      <c r="DM33" s="670"/>
      <c r="DN33" s="670"/>
      <c r="DO33" s="670"/>
      <c r="DP33" s="670"/>
      <c r="DQ33" s="670"/>
      <c r="DR33" s="670"/>
      <c r="DS33" s="670"/>
      <c r="DT33" s="670"/>
      <c r="DU33" s="670"/>
      <c r="DV33" s="671"/>
      <c r="DW33" s="650">
        <v>41.7</v>
      </c>
      <c r="DX33" s="682"/>
      <c r="DY33" s="682"/>
      <c r="DZ33" s="682"/>
      <c r="EA33" s="682"/>
      <c r="EB33" s="682"/>
      <c r="EC33" s="683"/>
    </row>
    <row r="34" spans="2:133" ht="11.25" customHeight="1" x14ac:dyDescent="0.3">
      <c r="B34" s="642" t="s">
        <v>315</v>
      </c>
      <c r="C34" s="643"/>
      <c r="D34" s="643"/>
      <c r="E34" s="643"/>
      <c r="F34" s="643"/>
      <c r="G34" s="643"/>
      <c r="H34" s="643"/>
      <c r="I34" s="643"/>
      <c r="J34" s="643"/>
      <c r="K34" s="643"/>
      <c r="L34" s="643"/>
      <c r="M34" s="643"/>
      <c r="N34" s="643"/>
      <c r="O34" s="643"/>
      <c r="P34" s="643"/>
      <c r="Q34" s="644"/>
      <c r="R34" s="645">
        <v>74702</v>
      </c>
      <c r="S34" s="646"/>
      <c r="T34" s="646"/>
      <c r="U34" s="646"/>
      <c r="V34" s="646"/>
      <c r="W34" s="646"/>
      <c r="X34" s="646"/>
      <c r="Y34" s="647"/>
      <c r="Z34" s="648">
        <v>0.4</v>
      </c>
      <c r="AA34" s="648"/>
      <c r="AB34" s="648"/>
      <c r="AC34" s="648"/>
      <c r="AD34" s="649" t="s">
        <v>126</v>
      </c>
      <c r="AE34" s="649"/>
      <c r="AF34" s="649"/>
      <c r="AG34" s="649"/>
      <c r="AH34" s="649"/>
      <c r="AI34" s="649"/>
      <c r="AJ34" s="649"/>
      <c r="AK34" s="649"/>
      <c r="AL34" s="650" t="s">
        <v>230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2120567</v>
      </c>
      <c r="CS34" s="646"/>
      <c r="CT34" s="646"/>
      <c r="CU34" s="646"/>
      <c r="CV34" s="646"/>
      <c r="CW34" s="646"/>
      <c r="CX34" s="646"/>
      <c r="CY34" s="647"/>
      <c r="CZ34" s="650">
        <v>12.4</v>
      </c>
      <c r="DA34" s="682"/>
      <c r="DB34" s="682"/>
      <c r="DC34" s="684"/>
      <c r="DD34" s="654">
        <v>1533408</v>
      </c>
      <c r="DE34" s="646"/>
      <c r="DF34" s="646"/>
      <c r="DG34" s="646"/>
      <c r="DH34" s="646"/>
      <c r="DI34" s="646"/>
      <c r="DJ34" s="646"/>
      <c r="DK34" s="647"/>
      <c r="DL34" s="654">
        <v>1434286</v>
      </c>
      <c r="DM34" s="646"/>
      <c r="DN34" s="646"/>
      <c r="DO34" s="646"/>
      <c r="DP34" s="646"/>
      <c r="DQ34" s="646"/>
      <c r="DR34" s="646"/>
      <c r="DS34" s="646"/>
      <c r="DT34" s="646"/>
      <c r="DU34" s="646"/>
      <c r="DV34" s="647"/>
      <c r="DW34" s="650">
        <v>15.6</v>
      </c>
      <c r="DX34" s="682"/>
      <c r="DY34" s="682"/>
      <c r="DZ34" s="682"/>
      <c r="EA34" s="682"/>
      <c r="EB34" s="682"/>
      <c r="EC34" s="683"/>
    </row>
    <row r="35" spans="2:133" ht="11.25" customHeight="1" x14ac:dyDescent="0.3">
      <c r="B35" s="642" t="s">
        <v>317</v>
      </c>
      <c r="C35" s="643"/>
      <c r="D35" s="643"/>
      <c r="E35" s="643"/>
      <c r="F35" s="643"/>
      <c r="G35" s="643"/>
      <c r="H35" s="643"/>
      <c r="I35" s="643"/>
      <c r="J35" s="643"/>
      <c r="K35" s="643"/>
      <c r="L35" s="643"/>
      <c r="M35" s="643"/>
      <c r="N35" s="643"/>
      <c r="O35" s="643"/>
      <c r="P35" s="643"/>
      <c r="Q35" s="644"/>
      <c r="R35" s="645">
        <v>64084</v>
      </c>
      <c r="S35" s="646"/>
      <c r="T35" s="646"/>
      <c r="U35" s="646"/>
      <c r="V35" s="646"/>
      <c r="W35" s="646"/>
      <c r="X35" s="646"/>
      <c r="Y35" s="647"/>
      <c r="Z35" s="648">
        <v>0.4</v>
      </c>
      <c r="AA35" s="648"/>
      <c r="AB35" s="648"/>
      <c r="AC35" s="648"/>
      <c r="AD35" s="649" t="s">
        <v>230</v>
      </c>
      <c r="AE35" s="649"/>
      <c r="AF35" s="649"/>
      <c r="AG35" s="649"/>
      <c r="AH35" s="649"/>
      <c r="AI35" s="649"/>
      <c r="AJ35" s="649"/>
      <c r="AK35" s="649"/>
      <c r="AL35" s="650" t="s">
        <v>230</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219157</v>
      </c>
      <c r="CS35" s="670"/>
      <c r="CT35" s="670"/>
      <c r="CU35" s="670"/>
      <c r="CV35" s="670"/>
      <c r="CW35" s="670"/>
      <c r="CX35" s="670"/>
      <c r="CY35" s="671"/>
      <c r="CZ35" s="650">
        <v>1.3</v>
      </c>
      <c r="DA35" s="682"/>
      <c r="DB35" s="682"/>
      <c r="DC35" s="684"/>
      <c r="DD35" s="654">
        <v>139230</v>
      </c>
      <c r="DE35" s="670"/>
      <c r="DF35" s="670"/>
      <c r="DG35" s="670"/>
      <c r="DH35" s="670"/>
      <c r="DI35" s="670"/>
      <c r="DJ35" s="670"/>
      <c r="DK35" s="671"/>
      <c r="DL35" s="654">
        <v>139230</v>
      </c>
      <c r="DM35" s="670"/>
      <c r="DN35" s="670"/>
      <c r="DO35" s="670"/>
      <c r="DP35" s="670"/>
      <c r="DQ35" s="670"/>
      <c r="DR35" s="670"/>
      <c r="DS35" s="670"/>
      <c r="DT35" s="670"/>
      <c r="DU35" s="670"/>
      <c r="DV35" s="671"/>
      <c r="DW35" s="650">
        <v>1.5</v>
      </c>
      <c r="DX35" s="682"/>
      <c r="DY35" s="682"/>
      <c r="DZ35" s="682"/>
      <c r="EA35" s="682"/>
      <c r="EB35" s="682"/>
      <c r="EC35" s="683"/>
    </row>
    <row r="36" spans="2:133" ht="11.25" customHeight="1" x14ac:dyDescent="0.3">
      <c r="B36" s="642" t="s">
        <v>321</v>
      </c>
      <c r="C36" s="643"/>
      <c r="D36" s="643"/>
      <c r="E36" s="643"/>
      <c r="F36" s="643"/>
      <c r="G36" s="643"/>
      <c r="H36" s="643"/>
      <c r="I36" s="643"/>
      <c r="J36" s="643"/>
      <c r="K36" s="643"/>
      <c r="L36" s="643"/>
      <c r="M36" s="643"/>
      <c r="N36" s="643"/>
      <c r="O36" s="643"/>
      <c r="P36" s="643"/>
      <c r="Q36" s="644"/>
      <c r="R36" s="645">
        <v>1011604</v>
      </c>
      <c r="S36" s="646"/>
      <c r="T36" s="646"/>
      <c r="U36" s="646"/>
      <c r="V36" s="646"/>
      <c r="W36" s="646"/>
      <c r="X36" s="646"/>
      <c r="Y36" s="647"/>
      <c r="Z36" s="648">
        <v>5.7</v>
      </c>
      <c r="AA36" s="648"/>
      <c r="AB36" s="648"/>
      <c r="AC36" s="648"/>
      <c r="AD36" s="649" t="s">
        <v>126</v>
      </c>
      <c r="AE36" s="649"/>
      <c r="AF36" s="649"/>
      <c r="AG36" s="649"/>
      <c r="AH36" s="649"/>
      <c r="AI36" s="649"/>
      <c r="AJ36" s="649"/>
      <c r="AK36" s="649"/>
      <c r="AL36" s="650" t="s">
        <v>230</v>
      </c>
      <c r="AM36" s="651"/>
      <c r="AN36" s="651"/>
      <c r="AO36" s="652"/>
      <c r="AP36" s="235"/>
      <c r="AQ36" s="719" t="s">
        <v>322</v>
      </c>
      <c r="AR36" s="720"/>
      <c r="AS36" s="720"/>
      <c r="AT36" s="720"/>
      <c r="AU36" s="720"/>
      <c r="AV36" s="720"/>
      <c r="AW36" s="720"/>
      <c r="AX36" s="720"/>
      <c r="AY36" s="721"/>
      <c r="AZ36" s="634">
        <v>2366091</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58187</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1698842</v>
      </c>
      <c r="CS36" s="646"/>
      <c r="CT36" s="646"/>
      <c r="CU36" s="646"/>
      <c r="CV36" s="646"/>
      <c r="CW36" s="646"/>
      <c r="CX36" s="646"/>
      <c r="CY36" s="647"/>
      <c r="CZ36" s="650">
        <v>9.9</v>
      </c>
      <c r="DA36" s="682"/>
      <c r="DB36" s="682"/>
      <c r="DC36" s="684"/>
      <c r="DD36" s="654">
        <v>1513903</v>
      </c>
      <c r="DE36" s="646"/>
      <c r="DF36" s="646"/>
      <c r="DG36" s="646"/>
      <c r="DH36" s="646"/>
      <c r="DI36" s="646"/>
      <c r="DJ36" s="646"/>
      <c r="DK36" s="647"/>
      <c r="DL36" s="654">
        <v>1055983</v>
      </c>
      <c r="DM36" s="646"/>
      <c r="DN36" s="646"/>
      <c r="DO36" s="646"/>
      <c r="DP36" s="646"/>
      <c r="DQ36" s="646"/>
      <c r="DR36" s="646"/>
      <c r="DS36" s="646"/>
      <c r="DT36" s="646"/>
      <c r="DU36" s="646"/>
      <c r="DV36" s="647"/>
      <c r="DW36" s="650">
        <v>11.5</v>
      </c>
      <c r="DX36" s="682"/>
      <c r="DY36" s="682"/>
      <c r="DZ36" s="682"/>
      <c r="EA36" s="682"/>
      <c r="EB36" s="682"/>
      <c r="EC36" s="683"/>
    </row>
    <row r="37" spans="2:133" ht="11.25" customHeight="1" x14ac:dyDescent="0.3">
      <c r="B37" s="642" t="s">
        <v>325</v>
      </c>
      <c r="C37" s="643"/>
      <c r="D37" s="643"/>
      <c r="E37" s="643"/>
      <c r="F37" s="643"/>
      <c r="G37" s="643"/>
      <c r="H37" s="643"/>
      <c r="I37" s="643"/>
      <c r="J37" s="643"/>
      <c r="K37" s="643"/>
      <c r="L37" s="643"/>
      <c r="M37" s="643"/>
      <c r="N37" s="643"/>
      <c r="O37" s="643"/>
      <c r="P37" s="643"/>
      <c r="Q37" s="644"/>
      <c r="R37" s="645">
        <v>506611</v>
      </c>
      <c r="S37" s="646"/>
      <c r="T37" s="646"/>
      <c r="U37" s="646"/>
      <c r="V37" s="646"/>
      <c r="W37" s="646"/>
      <c r="X37" s="646"/>
      <c r="Y37" s="647"/>
      <c r="Z37" s="648">
        <v>2.9</v>
      </c>
      <c r="AA37" s="648"/>
      <c r="AB37" s="648"/>
      <c r="AC37" s="648"/>
      <c r="AD37" s="649" t="s">
        <v>126</v>
      </c>
      <c r="AE37" s="649"/>
      <c r="AF37" s="649"/>
      <c r="AG37" s="649"/>
      <c r="AH37" s="649"/>
      <c r="AI37" s="649"/>
      <c r="AJ37" s="649"/>
      <c r="AK37" s="649"/>
      <c r="AL37" s="650" t="s">
        <v>126</v>
      </c>
      <c r="AM37" s="651"/>
      <c r="AN37" s="651"/>
      <c r="AO37" s="652"/>
      <c r="AQ37" s="723" t="s">
        <v>326</v>
      </c>
      <c r="AR37" s="724"/>
      <c r="AS37" s="724"/>
      <c r="AT37" s="724"/>
      <c r="AU37" s="724"/>
      <c r="AV37" s="724"/>
      <c r="AW37" s="724"/>
      <c r="AX37" s="724"/>
      <c r="AY37" s="725"/>
      <c r="AZ37" s="645">
        <v>806007</v>
      </c>
      <c r="BA37" s="646"/>
      <c r="BB37" s="646"/>
      <c r="BC37" s="646"/>
      <c r="BD37" s="670"/>
      <c r="BE37" s="670"/>
      <c r="BF37" s="700"/>
      <c r="BG37" s="660" t="s">
        <v>327</v>
      </c>
      <c r="BH37" s="661"/>
      <c r="BI37" s="661"/>
      <c r="BJ37" s="661"/>
      <c r="BK37" s="661"/>
      <c r="BL37" s="661"/>
      <c r="BM37" s="661"/>
      <c r="BN37" s="661"/>
      <c r="BO37" s="661"/>
      <c r="BP37" s="661"/>
      <c r="BQ37" s="661"/>
      <c r="BR37" s="661"/>
      <c r="BS37" s="661"/>
      <c r="BT37" s="661"/>
      <c r="BU37" s="662"/>
      <c r="BV37" s="645">
        <v>-13177</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5539</v>
      </c>
      <c r="CS37" s="670"/>
      <c r="CT37" s="670"/>
      <c r="CU37" s="670"/>
      <c r="CV37" s="670"/>
      <c r="CW37" s="670"/>
      <c r="CX37" s="670"/>
      <c r="CY37" s="671"/>
      <c r="CZ37" s="650">
        <v>0</v>
      </c>
      <c r="DA37" s="682"/>
      <c r="DB37" s="682"/>
      <c r="DC37" s="684"/>
      <c r="DD37" s="654">
        <v>5539</v>
      </c>
      <c r="DE37" s="670"/>
      <c r="DF37" s="670"/>
      <c r="DG37" s="670"/>
      <c r="DH37" s="670"/>
      <c r="DI37" s="670"/>
      <c r="DJ37" s="670"/>
      <c r="DK37" s="671"/>
      <c r="DL37" s="654">
        <v>4094</v>
      </c>
      <c r="DM37" s="670"/>
      <c r="DN37" s="670"/>
      <c r="DO37" s="670"/>
      <c r="DP37" s="670"/>
      <c r="DQ37" s="670"/>
      <c r="DR37" s="670"/>
      <c r="DS37" s="670"/>
      <c r="DT37" s="670"/>
      <c r="DU37" s="670"/>
      <c r="DV37" s="671"/>
      <c r="DW37" s="650">
        <v>0</v>
      </c>
      <c r="DX37" s="682"/>
      <c r="DY37" s="682"/>
      <c r="DZ37" s="682"/>
      <c r="EA37" s="682"/>
      <c r="EB37" s="682"/>
      <c r="EC37" s="683"/>
    </row>
    <row r="38" spans="2:133" ht="11.25" customHeight="1" x14ac:dyDescent="0.3">
      <c r="B38" s="642" t="s">
        <v>329</v>
      </c>
      <c r="C38" s="643"/>
      <c r="D38" s="643"/>
      <c r="E38" s="643"/>
      <c r="F38" s="643"/>
      <c r="G38" s="643"/>
      <c r="H38" s="643"/>
      <c r="I38" s="643"/>
      <c r="J38" s="643"/>
      <c r="K38" s="643"/>
      <c r="L38" s="643"/>
      <c r="M38" s="643"/>
      <c r="N38" s="643"/>
      <c r="O38" s="643"/>
      <c r="P38" s="643"/>
      <c r="Q38" s="644"/>
      <c r="R38" s="645">
        <v>343024</v>
      </c>
      <c r="S38" s="646"/>
      <c r="T38" s="646"/>
      <c r="U38" s="646"/>
      <c r="V38" s="646"/>
      <c r="W38" s="646"/>
      <c r="X38" s="646"/>
      <c r="Y38" s="647"/>
      <c r="Z38" s="648">
        <v>1.9</v>
      </c>
      <c r="AA38" s="648"/>
      <c r="AB38" s="648"/>
      <c r="AC38" s="648"/>
      <c r="AD38" s="649">
        <v>17576</v>
      </c>
      <c r="AE38" s="649"/>
      <c r="AF38" s="649"/>
      <c r="AG38" s="649"/>
      <c r="AH38" s="649"/>
      <c r="AI38" s="649"/>
      <c r="AJ38" s="649"/>
      <c r="AK38" s="649"/>
      <c r="AL38" s="650">
        <v>0.2</v>
      </c>
      <c r="AM38" s="651"/>
      <c r="AN38" s="651"/>
      <c r="AO38" s="652"/>
      <c r="AQ38" s="723" t="s">
        <v>330</v>
      </c>
      <c r="AR38" s="724"/>
      <c r="AS38" s="724"/>
      <c r="AT38" s="724"/>
      <c r="AU38" s="724"/>
      <c r="AV38" s="724"/>
      <c r="AW38" s="724"/>
      <c r="AX38" s="724"/>
      <c r="AY38" s="725"/>
      <c r="AZ38" s="645">
        <v>83725</v>
      </c>
      <c r="BA38" s="646"/>
      <c r="BB38" s="646"/>
      <c r="BC38" s="646"/>
      <c r="BD38" s="670"/>
      <c r="BE38" s="670"/>
      <c r="BF38" s="700"/>
      <c r="BG38" s="660" t="s">
        <v>331</v>
      </c>
      <c r="BH38" s="661"/>
      <c r="BI38" s="661"/>
      <c r="BJ38" s="661"/>
      <c r="BK38" s="661"/>
      <c r="BL38" s="661"/>
      <c r="BM38" s="661"/>
      <c r="BN38" s="661"/>
      <c r="BO38" s="661"/>
      <c r="BP38" s="661"/>
      <c r="BQ38" s="661"/>
      <c r="BR38" s="661"/>
      <c r="BS38" s="661"/>
      <c r="BT38" s="661"/>
      <c r="BU38" s="662"/>
      <c r="BV38" s="645">
        <v>4183</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1550770</v>
      </c>
      <c r="CS38" s="646"/>
      <c r="CT38" s="646"/>
      <c r="CU38" s="646"/>
      <c r="CV38" s="646"/>
      <c r="CW38" s="646"/>
      <c r="CX38" s="646"/>
      <c r="CY38" s="647"/>
      <c r="CZ38" s="650">
        <v>9.1</v>
      </c>
      <c r="DA38" s="682"/>
      <c r="DB38" s="682"/>
      <c r="DC38" s="684"/>
      <c r="DD38" s="654">
        <v>1289892</v>
      </c>
      <c r="DE38" s="646"/>
      <c r="DF38" s="646"/>
      <c r="DG38" s="646"/>
      <c r="DH38" s="646"/>
      <c r="DI38" s="646"/>
      <c r="DJ38" s="646"/>
      <c r="DK38" s="647"/>
      <c r="DL38" s="654">
        <v>1208588</v>
      </c>
      <c r="DM38" s="646"/>
      <c r="DN38" s="646"/>
      <c r="DO38" s="646"/>
      <c r="DP38" s="646"/>
      <c r="DQ38" s="646"/>
      <c r="DR38" s="646"/>
      <c r="DS38" s="646"/>
      <c r="DT38" s="646"/>
      <c r="DU38" s="646"/>
      <c r="DV38" s="647"/>
      <c r="DW38" s="650">
        <v>13.1</v>
      </c>
      <c r="DX38" s="682"/>
      <c r="DY38" s="682"/>
      <c r="DZ38" s="682"/>
      <c r="EA38" s="682"/>
      <c r="EB38" s="682"/>
      <c r="EC38" s="683"/>
    </row>
    <row r="39" spans="2:133" ht="11.25" customHeight="1" x14ac:dyDescent="0.3">
      <c r="B39" s="642" t="s">
        <v>333</v>
      </c>
      <c r="C39" s="643"/>
      <c r="D39" s="643"/>
      <c r="E39" s="643"/>
      <c r="F39" s="643"/>
      <c r="G39" s="643"/>
      <c r="H39" s="643"/>
      <c r="I39" s="643"/>
      <c r="J39" s="643"/>
      <c r="K39" s="643"/>
      <c r="L39" s="643"/>
      <c r="M39" s="643"/>
      <c r="N39" s="643"/>
      <c r="O39" s="643"/>
      <c r="P39" s="643"/>
      <c r="Q39" s="644"/>
      <c r="R39" s="645">
        <v>2862300</v>
      </c>
      <c r="S39" s="646"/>
      <c r="T39" s="646"/>
      <c r="U39" s="646"/>
      <c r="V39" s="646"/>
      <c r="W39" s="646"/>
      <c r="X39" s="646"/>
      <c r="Y39" s="647"/>
      <c r="Z39" s="648">
        <v>16.2</v>
      </c>
      <c r="AA39" s="648"/>
      <c r="AB39" s="648"/>
      <c r="AC39" s="648"/>
      <c r="AD39" s="649" t="s">
        <v>126</v>
      </c>
      <c r="AE39" s="649"/>
      <c r="AF39" s="649"/>
      <c r="AG39" s="649"/>
      <c r="AH39" s="649"/>
      <c r="AI39" s="649"/>
      <c r="AJ39" s="649"/>
      <c r="AK39" s="649"/>
      <c r="AL39" s="650" t="s">
        <v>126</v>
      </c>
      <c r="AM39" s="651"/>
      <c r="AN39" s="651"/>
      <c r="AO39" s="652"/>
      <c r="AQ39" s="723" t="s">
        <v>334</v>
      </c>
      <c r="AR39" s="724"/>
      <c r="AS39" s="724"/>
      <c r="AT39" s="724"/>
      <c r="AU39" s="724"/>
      <c r="AV39" s="724"/>
      <c r="AW39" s="724"/>
      <c r="AX39" s="724"/>
      <c r="AY39" s="725"/>
      <c r="AZ39" s="645">
        <v>29450</v>
      </c>
      <c r="BA39" s="646"/>
      <c r="BB39" s="646"/>
      <c r="BC39" s="646"/>
      <c r="BD39" s="670"/>
      <c r="BE39" s="670"/>
      <c r="BF39" s="700"/>
      <c r="BG39" s="660" t="s">
        <v>335</v>
      </c>
      <c r="BH39" s="661"/>
      <c r="BI39" s="661"/>
      <c r="BJ39" s="661"/>
      <c r="BK39" s="661"/>
      <c r="BL39" s="661"/>
      <c r="BM39" s="661"/>
      <c r="BN39" s="661"/>
      <c r="BO39" s="661"/>
      <c r="BP39" s="661"/>
      <c r="BQ39" s="661"/>
      <c r="BR39" s="661"/>
      <c r="BS39" s="661"/>
      <c r="BT39" s="661"/>
      <c r="BU39" s="662"/>
      <c r="BV39" s="645">
        <v>6188</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137343</v>
      </c>
      <c r="CS39" s="670"/>
      <c r="CT39" s="670"/>
      <c r="CU39" s="670"/>
      <c r="CV39" s="670"/>
      <c r="CW39" s="670"/>
      <c r="CX39" s="670"/>
      <c r="CY39" s="671"/>
      <c r="CZ39" s="650">
        <v>0.8</v>
      </c>
      <c r="DA39" s="682"/>
      <c r="DB39" s="682"/>
      <c r="DC39" s="684"/>
      <c r="DD39" s="654">
        <v>97718</v>
      </c>
      <c r="DE39" s="670"/>
      <c r="DF39" s="670"/>
      <c r="DG39" s="670"/>
      <c r="DH39" s="670"/>
      <c r="DI39" s="670"/>
      <c r="DJ39" s="670"/>
      <c r="DK39" s="671"/>
      <c r="DL39" s="654" t="s">
        <v>230</v>
      </c>
      <c r="DM39" s="670"/>
      <c r="DN39" s="670"/>
      <c r="DO39" s="670"/>
      <c r="DP39" s="670"/>
      <c r="DQ39" s="670"/>
      <c r="DR39" s="670"/>
      <c r="DS39" s="670"/>
      <c r="DT39" s="670"/>
      <c r="DU39" s="670"/>
      <c r="DV39" s="671"/>
      <c r="DW39" s="650" t="s">
        <v>126</v>
      </c>
      <c r="DX39" s="682"/>
      <c r="DY39" s="682"/>
      <c r="DZ39" s="682"/>
      <c r="EA39" s="682"/>
      <c r="EB39" s="682"/>
      <c r="EC39" s="683"/>
    </row>
    <row r="40" spans="2:133" ht="11.25" customHeight="1" x14ac:dyDescent="0.3">
      <c r="B40" s="642" t="s">
        <v>337</v>
      </c>
      <c r="C40" s="643"/>
      <c r="D40" s="643"/>
      <c r="E40" s="643"/>
      <c r="F40" s="643"/>
      <c r="G40" s="643"/>
      <c r="H40" s="643"/>
      <c r="I40" s="643"/>
      <c r="J40" s="643"/>
      <c r="K40" s="643"/>
      <c r="L40" s="643"/>
      <c r="M40" s="643"/>
      <c r="N40" s="643"/>
      <c r="O40" s="643"/>
      <c r="P40" s="643"/>
      <c r="Q40" s="644"/>
      <c r="R40" s="645" t="s">
        <v>230</v>
      </c>
      <c r="S40" s="646"/>
      <c r="T40" s="646"/>
      <c r="U40" s="646"/>
      <c r="V40" s="646"/>
      <c r="W40" s="646"/>
      <c r="X40" s="646"/>
      <c r="Y40" s="647"/>
      <c r="Z40" s="648" t="s">
        <v>126</v>
      </c>
      <c r="AA40" s="648"/>
      <c r="AB40" s="648"/>
      <c r="AC40" s="648"/>
      <c r="AD40" s="649" t="s">
        <v>126</v>
      </c>
      <c r="AE40" s="649"/>
      <c r="AF40" s="649"/>
      <c r="AG40" s="649"/>
      <c r="AH40" s="649"/>
      <c r="AI40" s="649"/>
      <c r="AJ40" s="649"/>
      <c r="AK40" s="649"/>
      <c r="AL40" s="650" t="s">
        <v>230</v>
      </c>
      <c r="AM40" s="651"/>
      <c r="AN40" s="651"/>
      <c r="AO40" s="652"/>
      <c r="AQ40" s="723" t="s">
        <v>338</v>
      </c>
      <c r="AR40" s="724"/>
      <c r="AS40" s="724"/>
      <c r="AT40" s="724"/>
      <c r="AU40" s="724"/>
      <c r="AV40" s="724"/>
      <c r="AW40" s="724"/>
      <c r="AX40" s="724"/>
      <c r="AY40" s="725"/>
      <c r="AZ40" s="645">
        <v>13400</v>
      </c>
      <c r="BA40" s="646"/>
      <c r="BB40" s="646"/>
      <c r="BC40" s="646"/>
      <c r="BD40" s="670"/>
      <c r="BE40" s="670"/>
      <c r="BF40" s="700"/>
      <c r="BG40" s="726" t="s">
        <v>339</v>
      </c>
      <c r="BH40" s="727"/>
      <c r="BI40" s="727"/>
      <c r="BJ40" s="727"/>
      <c r="BK40" s="727"/>
      <c r="BL40" s="236"/>
      <c r="BM40" s="661" t="s">
        <v>340</v>
      </c>
      <c r="BN40" s="661"/>
      <c r="BO40" s="661"/>
      <c r="BP40" s="661"/>
      <c r="BQ40" s="661"/>
      <c r="BR40" s="661"/>
      <c r="BS40" s="661"/>
      <c r="BT40" s="661"/>
      <c r="BU40" s="662"/>
      <c r="BV40" s="645">
        <v>94</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60000</v>
      </c>
      <c r="CS40" s="646"/>
      <c r="CT40" s="646"/>
      <c r="CU40" s="646"/>
      <c r="CV40" s="646"/>
      <c r="CW40" s="646"/>
      <c r="CX40" s="646"/>
      <c r="CY40" s="647"/>
      <c r="CZ40" s="650">
        <v>0.4</v>
      </c>
      <c r="DA40" s="682"/>
      <c r="DB40" s="682"/>
      <c r="DC40" s="684"/>
      <c r="DD40" s="654" t="s">
        <v>230</v>
      </c>
      <c r="DE40" s="646"/>
      <c r="DF40" s="646"/>
      <c r="DG40" s="646"/>
      <c r="DH40" s="646"/>
      <c r="DI40" s="646"/>
      <c r="DJ40" s="646"/>
      <c r="DK40" s="647"/>
      <c r="DL40" s="654" t="s">
        <v>126</v>
      </c>
      <c r="DM40" s="646"/>
      <c r="DN40" s="646"/>
      <c r="DO40" s="646"/>
      <c r="DP40" s="646"/>
      <c r="DQ40" s="646"/>
      <c r="DR40" s="646"/>
      <c r="DS40" s="646"/>
      <c r="DT40" s="646"/>
      <c r="DU40" s="646"/>
      <c r="DV40" s="647"/>
      <c r="DW40" s="650" t="s">
        <v>230</v>
      </c>
      <c r="DX40" s="682"/>
      <c r="DY40" s="682"/>
      <c r="DZ40" s="682"/>
      <c r="EA40" s="682"/>
      <c r="EB40" s="682"/>
      <c r="EC40" s="683"/>
    </row>
    <row r="41" spans="2:133" ht="11.25" customHeight="1" x14ac:dyDescent="0.3">
      <c r="B41" s="642" t="s">
        <v>342</v>
      </c>
      <c r="C41" s="643"/>
      <c r="D41" s="643"/>
      <c r="E41" s="643"/>
      <c r="F41" s="643"/>
      <c r="G41" s="643"/>
      <c r="H41" s="643"/>
      <c r="I41" s="643"/>
      <c r="J41" s="643"/>
      <c r="K41" s="643"/>
      <c r="L41" s="643"/>
      <c r="M41" s="643"/>
      <c r="N41" s="643"/>
      <c r="O41" s="643"/>
      <c r="P41" s="643"/>
      <c r="Q41" s="644"/>
      <c r="R41" s="645">
        <v>286000</v>
      </c>
      <c r="S41" s="646"/>
      <c r="T41" s="646"/>
      <c r="U41" s="646"/>
      <c r="V41" s="646"/>
      <c r="W41" s="646"/>
      <c r="X41" s="646"/>
      <c r="Y41" s="647"/>
      <c r="Z41" s="648">
        <v>1.6</v>
      </c>
      <c r="AA41" s="648"/>
      <c r="AB41" s="648"/>
      <c r="AC41" s="648"/>
      <c r="AD41" s="649" t="s">
        <v>126</v>
      </c>
      <c r="AE41" s="649"/>
      <c r="AF41" s="649"/>
      <c r="AG41" s="649"/>
      <c r="AH41" s="649"/>
      <c r="AI41" s="649"/>
      <c r="AJ41" s="649"/>
      <c r="AK41" s="649"/>
      <c r="AL41" s="650" t="s">
        <v>126</v>
      </c>
      <c r="AM41" s="651"/>
      <c r="AN41" s="651"/>
      <c r="AO41" s="652"/>
      <c r="AQ41" s="723" t="s">
        <v>343</v>
      </c>
      <c r="AR41" s="724"/>
      <c r="AS41" s="724"/>
      <c r="AT41" s="724"/>
      <c r="AU41" s="724"/>
      <c r="AV41" s="724"/>
      <c r="AW41" s="724"/>
      <c r="AX41" s="724"/>
      <c r="AY41" s="725"/>
      <c r="AZ41" s="645">
        <v>291276</v>
      </c>
      <c r="BA41" s="646"/>
      <c r="BB41" s="646"/>
      <c r="BC41" s="646"/>
      <c r="BD41" s="670"/>
      <c r="BE41" s="670"/>
      <c r="BF41" s="700"/>
      <c r="BG41" s="726"/>
      <c r="BH41" s="727"/>
      <c r="BI41" s="727"/>
      <c r="BJ41" s="727"/>
      <c r="BK41" s="727"/>
      <c r="BL41" s="236"/>
      <c r="BM41" s="661" t="s">
        <v>344</v>
      </c>
      <c r="BN41" s="661"/>
      <c r="BO41" s="661"/>
      <c r="BP41" s="661"/>
      <c r="BQ41" s="661"/>
      <c r="BR41" s="661"/>
      <c r="BS41" s="661"/>
      <c r="BT41" s="661"/>
      <c r="BU41" s="662"/>
      <c r="BV41" s="645" t="s">
        <v>230</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126</v>
      </c>
      <c r="CS41" s="670"/>
      <c r="CT41" s="670"/>
      <c r="CU41" s="670"/>
      <c r="CV41" s="670"/>
      <c r="CW41" s="670"/>
      <c r="CX41" s="670"/>
      <c r="CY41" s="671"/>
      <c r="CZ41" s="650" t="s">
        <v>126</v>
      </c>
      <c r="DA41" s="682"/>
      <c r="DB41" s="682"/>
      <c r="DC41" s="684"/>
      <c r="DD41" s="654" t="s">
        <v>126</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3">
      <c r="B42" s="686" t="s">
        <v>346</v>
      </c>
      <c r="C42" s="687"/>
      <c r="D42" s="687"/>
      <c r="E42" s="687"/>
      <c r="F42" s="687"/>
      <c r="G42" s="687"/>
      <c r="H42" s="687"/>
      <c r="I42" s="687"/>
      <c r="J42" s="687"/>
      <c r="K42" s="687"/>
      <c r="L42" s="687"/>
      <c r="M42" s="687"/>
      <c r="N42" s="687"/>
      <c r="O42" s="687"/>
      <c r="P42" s="687"/>
      <c r="Q42" s="688"/>
      <c r="R42" s="730">
        <v>17648161</v>
      </c>
      <c r="S42" s="731"/>
      <c r="T42" s="731"/>
      <c r="U42" s="731"/>
      <c r="V42" s="731"/>
      <c r="W42" s="731"/>
      <c r="X42" s="731"/>
      <c r="Y42" s="739"/>
      <c r="Z42" s="740">
        <v>100</v>
      </c>
      <c r="AA42" s="740"/>
      <c r="AB42" s="740"/>
      <c r="AC42" s="740"/>
      <c r="AD42" s="741">
        <v>8918086</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1142233</v>
      </c>
      <c r="BA42" s="731"/>
      <c r="BB42" s="731"/>
      <c r="BC42" s="731"/>
      <c r="BD42" s="716"/>
      <c r="BE42" s="716"/>
      <c r="BF42" s="718"/>
      <c r="BG42" s="728"/>
      <c r="BH42" s="729"/>
      <c r="BI42" s="729"/>
      <c r="BJ42" s="729"/>
      <c r="BK42" s="729"/>
      <c r="BL42" s="237"/>
      <c r="BM42" s="673" t="s">
        <v>348</v>
      </c>
      <c r="BN42" s="673"/>
      <c r="BO42" s="673"/>
      <c r="BP42" s="673"/>
      <c r="BQ42" s="673"/>
      <c r="BR42" s="673"/>
      <c r="BS42" s="673"/>
      <c r="BT42" s="673"/>
      <c r="BU42" s="674"/>
      <c r="BV42" s="730">
        <v>415</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4629304</v>
      </c>
      <c r="CS42" s="646"/>
      <c r="CT42" s="646"/>
      <c r="CU42" s="646"/>
      <c r="CV42" s="646"/>
      <c r="CW42" s="646"/>
      <c r="CX42" s="646"/>
      <c r="CY42" s="647"/>
      <c r="CZ42" s="650">
        <v>27.1</v>
      </c>
      <c r="DA42" s="651"/>
      <c r="DB42" s="651"/>
      <c r="DC42" s="663"/>
      <c r="DD42" s="654">
        <v>883968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3">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61065</v>
      </c>
      <c r="CS43" s="670"/>
      <c r="CT43" s="670"/>
      <c r="CU43" s="670"/>
      <c r="CV43" s="670"/>
      <c r="CW43" s="670"/>
      <c r="CX43" s="670"/>
      <c r="CY43" s="671"/>
      <c r="CZ43" s="650">
        <v>0.4</v>
      </c>
      <c r="DA43" s="682"/>
      <c r="DB43" s="682"/>
      <c r="DC43" s="684"/>
      <c r="DD43" s="654">
        <v>61065</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3">
      <c r="CD44" s="757" t="s">
        <v>298</v>
      </c>
      <c r="CE44" s="758"/>
      <c r="CF44" s="642" t="s">
        <v>351</v>
      </c>
      <c r="CG44" s="643"/>
      <c r="CH44" s="643"/>
      <c r="CI44" s="643"/>
      <c r="CJ44" s="643"/>
      <c r="CK44" s="643"/>
      <c r="CL44" s="643"/>
      <c r="CM44" s="643"/>
      <c r="CN44" s="643"/>
      <c r="CO44" s="643"/>
      <c r="CP44" s="643"/>
      <c r="CQ44" s="644"/>
      <c r="CR44" s="645">
        <v>3201321</v>
      </c>
      <c r="CS44" s="646"/>
      <c r="CT44" s="646"/>
      <c r="CU44" s="646"/>
      <c r="CV44" s="646"/>
      <c r="CW44" s="646"/>
      <c r="CX44" s="646"/>
      <c r="CY44" s="647"/>
      <c r="CZ44" s="650">
        <v>18.7</v>
      </c>
      <c r="DA44" s="651"/>
      <c r="DB44" s="651"/>
      <c r="DC44" s="663"/>
      <c r="DD44" s="654">
        <v>639742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3">
      <c r="CD45" s="759"/>
      <c r="CE45" s="760"/>
      <c r="CF45" s="642" t="s">
        <v>352</v>
      </c>
      <c r="CG45" s="643"/>
      <c r="CH45" s="643"/>
      <c r="CI45" s="643"/>
      <c r="CJ45" s="643"/>
      <c r="CK45" s="643"/>
      <c r="CL45" s="643"/>
      <c r="CM45" s="643"/>
      <c r="CN45" s="643"/>
      <c r="CO45" s="643"/>
      <c r="CP45" s="643"/>
      <c r="CQ45" s="644"/>
      <c r="CR45" s="645">
        <v>391566</v>
      </c>
      <c r="CS45" s="670"/>
      <c r="CT45" s="670"/>
      <c r="CU45" s="670"/>
      <c r="CV45" s="670"/>
      <c r="CW45" s="670"/>
      <c r="CX45" s="670"/>
      <c r="CY45" s="671"/>
      <c r="CZ45" s="650">
        <v>2.2999999999999998</v>
      </c>
      <c r="DA45" s="682"/>
      <c r="DB45" s="682"/>
      <c r="DC45" s="684"/>
      <c r="DD45" s="654">
        <v>133996</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3">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2666464</v>
      </c>
      <c r="CS46" s="646"/>
      <c r="CT46" s="646"/>
      <c r="CU46" s="646"/>
      <c r="CV46" s="646"/>
      <c r="CW46" s="646"/>
      <c r="CX46" s="646"/>
      <c r="CY46" s="647"/>
      <c r="CZ46" s="650">
        <v>15.6</v>
      </c>
      <c r="DA46" s="651"/>
      <c r="DB46" s="651"/>
      <c r="DC46" s="663"/>
      <c r="DD46" s="654">
        <v>494855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3">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v>1427983</v>
      </c>
      <c r="CS47" s="670"/>
      <c r="CT47" s="670"/>
      <c r="CU47" s="670"/>
      <c r="CV47" s="670"/>
      <c r="CW47" s="670"/>
      <c r="CX47" s="670"/>
      <c r="CY47" s="671"/>
      <c r="CZ47" s="650">
        <v>8.4</v>
      </c>
      <c r="DA47" s="682"/>
      <c r="DB47" s="682"/>
      <c r="DC47" s="684"/>
      <c r="DD47" s="654">
        <v>244226</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ht="10.7" x14ac:dyDescent="0.3">
      <c r="B48" s="241" t="s">
        <v>357</v>
      </c>
      <c r="CD48" s="761"/>
      <c r="CE48" s="762"/>
      <c r="CF48" s="642" t="s">
        <v>358</v>
      </c>
      <c r="CG48" s="643"/>
      <c r="CH48" s="643"/>
      <c r="CI48" s="643"/>
      <c r="CJ48" s="643"/>
      <c r="CK48" s="643"/>
      <c r="CL48" s="643"/>
      <c r="CM48" s="643"/>
      <c r="CN48" s="643"/>
      <c r="CO48" s="643"/>
      <c r="CP48" s="643"/>
      <c r="CQ48" s="644"/>
      <c r="CR48" s="645" t="s">
        <v>230</v>
      </c>
      <c r="CS48" s="646"/>
      <c r="CT48" s="646"/>
      <c r="CU48" s="646"/>
      <c r="CV48" s="646"/>
      <c r="CW48" s="646"/>
      <c r="CX48" s="646"/>
      <c r="CY48" s="647"/>
      <c r="CZ48" s="650" t="s">
        <v>126</v>
      </c>
      <c r="DA48" s="651"/>
      <c r="DB48" s="651"/>
      <c r="DC48" s="663"/>
      <c r="DD48" s="654" t="s">
        <v>126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3">
      <c r="CD49" s="686" t="s">
        <v>359</v>
      </c>
      <c r="CE49" s="687"/>
      <c r="CF49" s="687"/>
      <c r="CG49" s="687"/>
      <c r="CH49" s="687"/>
      <c r="CI49" s="687"/>
      <c r="CJ49" s="687"/>
      <c r="CK49" s="687"/>
      <c r="CL49" s="687"/>
      <c r="CM49" s="687"/>
      <c r="CN49" s="687"/>
      <c r="CO49" s="687"/>
      <c r="CP49" s="687"/>
      <c r="CQ49" s="688"/>
      <c r="CR49" s="730">
        <v>17083165</v>
      </c>
      <c r="CS49" s="716"/>
      <c r="CT49" s="716"/>
      <c r="CU49" s="716"/>
      <c r="CV49" s="716"/>
      <c r="CW49" s="716"/>
      <c r="CX49" s="716"/>
      <c r="CY49" s="747"/>
      <c r="CZ49" s="742">
        <v>100</v>
      </c>
      <c r="DA49" s="748"/>
      <c r="DB49" s="748"/>
      <c r="DC49" s="749"/>
      <c r="DD49" s="750">
        <v>10705546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mLowV8dCmQYGJ1Is/HANjt9El1t1mS90mWpeshJOyVxbo9aYDTOhAR+ToJnLWo41rQQ/hT/8k6fArpI8OPYTQ==" saltValue="B9e5Ms/U825S8WUiS3Ql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3"/>
  <cols>
    <col min="1" max="130" width="2.76171875" style="290" customWidth="1"/>
    <col min="131" max="131" width="1.64453125" style="290" customWidth="1"/>
    <col min="132" max="16384" width="9" style="290" hidden="1"/>
  </cols>
  <sheetData>
    <row r="1" spans="1:131" s="248" customFormat="1" ht="11.25" customHeight="1" thickBot="1" x14ac:dyDescent="0.3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35">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3">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35">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3">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3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3">
      <c r="A7" s="259">
        <v>1</v>
      </c>
      <c r="B7" s="777" t="s">
        <v>382</v>
      </c>
      <c r="C7" s="778"/>
      <c r="D7" s="778"/>
      <c r="E7" s="778"/>
      <c r="F7" s="778"/>
      <c r="G7" s="778"/>
      <c r="H7" s="778"/>
      <c r="I7" s="778"/>
      <c r="J7" s="778"/>
      <c r="K7" s="778"/>
      <c r="L7" s="778"/>
      <c r="M7" s="778"/>
      <c r="N7" s="778"/>
      <c r="O7" s="778"/>
      <c r="P7" s="779"/>
      <c r="Q7" s="780">
        <v>17699</v>
      </c>
      <c r="R7" s="781"/>
      <c r="S7" s="781"/>
      <c r="T7" s="781"/>
      <c r="U7" s="781"/>
      <c r="V7" s="781">
        <v>17135</v>
      </c>
      <c r="W7" s="781"/>
      <c r="X7" s="781"/>
      <c r="Y7" s="781"/>
      <c r="Z7" s="781"/>
      <c r="AA7" s="781">
        <v>563</v>
      </c>
      <c r="AB7" s="781"/>
      <c r="AC7" s="781"/>
      <c r="AD7" s="781"/>
      <c r="AE7" s="782"/>
      <c r="AF7" s="783">
        <v>53</v>
      </c>
      <c r="AG7" s="784"/>
      <c r="AH7" s="784"/>
      <c r="AI7" s="784"/>
      <c r="AJ7" s="785"/>
      <c r="AK7" s="820">
        <v>1017</v>
      </c>
      <c r="AL7" s="821"/>
      <c r="AM7" s="821"/>
      <c r="AN7" s="821"/>
      <c r="AO7" s="821"/>
      <c r="AP7" s="821">
        <v>19200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577</v>
      </c>
      <c r="BT7" s="825"/>
      <c r="BU7" s="825"/>
      <c r="BV7" s="825"/>
      <c r="BW7" s="825"/>
      <c r="BX7" s="825"/>
      <c r="BY7" s="825"/>
      <c r="BZ7" s="825"/>
      <c r="CA7" s="825"/>
      <c r="CB7" s="825"/>
      <c r="CC7" s="825"/>
      <c r="CD7" s="825"/>
      <c r="CE7" s="825"/>
      <c r="CF7" s="825"/>
      <c r="CG7" s="826"/>
      <c r="CH7" s="817">
        <v>0</v>
      </c>
      <c r="CI7" s="818"/>
      <c r="CJ7" s="818"/>
      <c r="CK7" s="818"/>
      <c r="CL7" s="819"/>
      <c r="CM7" s="817">
        <v>19</v>
      </c>
      <c r="CN7" s="818"/>
      <c r="CO7" s="818"/>
      <c r="CP7" s="818"/>
      <c r="CQ7" s="819"/>
      <c r="CR7" s="817">
        <v>5</v>
      </c>
      <c r="CS7" s="818"/>
      <c r="CT7" s="818"/>
      <c r="CU7" s="818"/>
      <c r="CV7" s="819"/>
      <c r="CW7" s="817" t="s">
        <v>579</v>
      </c>
      <c r="CX7" s="818"/>
      <c r="CY7" s="818"/>
      <c r="CZ7" s="818"/>
      <c r="DA7" s="819"/>
      <c r="DB7" s="817">
        <v>110</v>
      </c>
      <c r="DC7" s="818"/>
      <c r="DD7" s="818"/>
      <c r="DE7" s="818"/>
      <c r="DF7" s="819"/>
      <c r="DG7" s="817" t="s">
        <v>580</v>
      </c>
      <c r="DH7" s="818"/>
      <c r="DI7" s="818"/>
      <c r="DJ7" s="818"/>
      <c r="DK7" s="819"/>
      <c r="DL7" s="817" t="s">
        <v>579</v>
      </c>
      <c r="DM7" s="818"/>
      <c r="DN7" s="818"/>
      <c r="DO7" s="818"/>
      <c r="DP7" s="819"/>
      <c r="DQ7" s="817" t="s">
        <v>579</v>
      </c>
      <c r="DR7" s="818"/>
      <c r="DS7" s="818"/>
      <c r="DT7" s="818"/>
      <c r="DU7" s="819"/>
      <c r="DV7" s="798"/>
      <c r="DW7" s="799"/>
      <c r="DX7" s="799"/>
      <c r="DY7" s="799"/>
      <c r="DZ7" s="800"/>
      <c r="EA7" s="255"/>
    </row>
    <row r="8" spans="1:131" s="256" customFormat="1" ht="26.25" customHeight="1" x14ac:dyDescent="0.3">
      <c r="A8" s="262">
        <v>2</v>
      </c>
      <c r="B8" s="801" t="s">
        <v>383</v>
      </c>
      <c r="C8" s="802"/>
      <c r="D8" s="802"/>
      <c r="E8" s="802"/>
      <c r="F8" s="802"/>
      <c r="G8" s="802"/>
      <c r="H8" s="802"/>
      <c r="I8" s="802"/>
      <c r="J8" s="802"/>
      <c r="K8" s="802"/>
      <c r="L8" s="802"/>
      <c r="M8" s="802"/>
      <c r="N8" s="802"/>
      <c r="O8" s="802"/>
      <c r="P8" s="803"/>
      <c r="Q8" s="804">
        <v>17</v>
      </c>
      <c r="R8" s="805"/>
      <c r="S8" s="805"/>
      <c r="T8" s="805"/>
      <c r="U8" s="805"/>
      <c r="V8" s="805">
        <v>15</v>
      </c>
      <c r="W8" s="805"/>
      <c r="X8" s="805"/>
      <c r="Y8" s="805"/>
      <c r="Z8" s="805"/>
      <c r="AA8" s="805">
        <v>2</v>
      </c>
      <c r="AB8" s="805"/>
      <c r="AC8" s="805"/>
      <c r="AD8" s="805"/>
      <c r="AE8" s="806"/>
      <c r="AF8" s="807">
        <v>2</v>
      </c>
      <c r="AG8" s="808"/>
      <c r="AH8" s="808"/>
      <c r="AI8" s="808"/>
      <c r="AJ8" s="809"/>
      <c r="AK8" s="810" t="s">
        <v>579</v>
      </c>
      <c r="AL8" s="811"/>
      <c r="AM8" s="811"/>
      <c r="AN8" s="811"/>
      <c r="AO8" s="811"/>
      <c r="AP8" s="811">
        <v>12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587</v>
      </c>
      <c r="BT8" s="815"/>
      <c r="BU8" s="815"/>
      <c r="BV8" s="815"/>
      <c r="BW8" s="815"/>
      <c r="BX8" s="815"/>
      <c r="BY8" s="815"/>
      <c r="BZ8" s="815"/>
      <c r="CA8" s="815"/>
      <c r="CB8" s="815"/>
      <c r="CC8" s="815"/>
      <c r="CD8" s="815"/>
      <c r="CE8" s="815"/>
      <c r="CF8" s="815"/>
      <c r="CG8" s="816"/>
      <c r="CH8" s="827">
        <v>0</v>
      </c>
      <c r="CI8" s="828"/>
      <c r="CJ8" s="828"/>
      <c r="CK8" s="828"/>
      <c r="CL8" s="829"/>
      <c r="CM8" s="827">
        <v>60</v>
      </c>
      <c r="CN8" s="828"/>
      <c r="CO8" s="828"/>
      <c r="CP8" s="828"/>
      <c r="CQ8" s="829"/>
      <c r="CR8" s="827">
        <v>18</v>
      </c>
      <c r="CS8" s="828"/>
      <c r="CT8" s="828"/>
      <c r="CU8" s="828"/>
      <c r="CV8" s="829"/>
      <c r="CW8" s="827" t="s">
        <v>579</v>
      </c>
      <c r="CX8" s="828"/>
      <c r="CY8" s="828"/>
      <c r="CZ8" s="828"/>
      <c r="DA8" s="829"/>
      <c r="DB8" s="827" t="s">
        <v>579</v>
      </c>
      <c r="DC8" s="828"/>
      <c r="DD8" s="828"/>
      <c r="DE8" s="828"/>
      <c r="DF8" s="829"/>
      <c r="DG8" s="827" t="s">
        <v>579</v>
      </c>
      <c r="DH8" s="828"/>
      <c r="DI8" s="828"/>
      <c r="DJ8" s="828"/>
      <c r="DK8" s="829"/>
      <c r="DL8" s="827" t="s">
        <v>579</v>
      </c>
      <c r="DM8" s="828"/>
      <c r="DN8" s="828"/>
      <c r="DO8" s="828"/>
      <c r="DP8" s="829"/>
      <c r="DQ8" s="827" t="s">
        <v>579</v>
      </c>
      <c r="DR8" s="828"/>
      <c r="DS8" s="828"/>
      <c r="DT8" s="828"/>
      <c r="DU8" s="829"/>
      <c r="DV8" s="830"/>
      <c r="DW8" s="831"/>
      <c r="DX8" s="831"/>
      <c r="DY8" s="831"/>
      <c r="DZ8" s="832"/>
      <c r="EA8" s="255"/>
    </row>
    <row r="9" spans="1:131" s="256" customFormat="1" ht="26.25" customHeight="1" x14ac:dyDescent="0.3">
      <c r="A9" s="262">
        <v>3</v>
      </c>
      <c r="B9" s="801" t="s">
        <v>384</v>
      </c>
      <c r="C9" s="802"/>
      <c r="D9" s="802"/>
      <c r="E9" s="802"/>
      <c r="F9" s="802"/>
      <c r="G9" s="802"/>
      <c r="H9" s="802"/>
      <c r="I9" s="802"/>
      <c r="J9" s="802"/>
      <c r="K9" s="802"/>
      <c r="L9" s="802"/>
      <c r="M9" s="802"/>
      <c r="N9" s="802"/>
      <c r="O9" s="802"/>
      <c r="P9" s="803"/>
      <c r="Q9" s="804">
        <v>44</v>
      </c>
      <c r="R9" s="805"/>
      <c r="S9" s="805"/>
      <c r="T9" s="805"/>
      <c r="U9" s="805"/>
      <c r="V9" s="805">
        <v>44</v>
      </c>
      <c r="W9" s="805"/>
      <c r="X9" s="805"/>
      <c r="Y9" s="805"/>
      <c r="Z9" s="805"/>
      <c r="AA9" s="805">
        <v>0</v>
      </c>
      <c r="AB9" s="805"/>
      <c r="AC9" s="805"/>
      <c r="AD9" s="805"/>
      <c r="AE9" s="806"/>
      <c r="AF9" s="807">
        <v>0</v>
      </c>
      <c r="AG9" s="808"/>
      <c r="AH9" s="808"/>
      <c r="AI9" s="808"/>
      <c r="AJ9" s="809"/>
      <c r="AK9" s="810">
        <v>11</v>
      </c>
      <c r="AL9" s="811"/>
      <c r="AM9" s="811"/>
      <c r="AN9" s="811"/>
      <c r="AO9" s="811"/>
      <c r="AP9" s="811" t="s">
        <v>580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578</v>
      </c>
      <c r="BT9" s="815"/>
      <c r="BU9" s="815"/>
      <c r="BV9" s="815"/>
      <c r="BW9" s="815"/>
      <c r="BX9" s="815"/>
      <c r="BY9" s="815"/>
      <c r="BZ9" s="815"/>
      <c r="CA9" s="815"/>
      <c r="CB9" s="815"/>
      <c r="CC9" s="815"/>
      <c r="CD9" s="815"/>
      <c r="CE9" s="815"/>
      <c r="CF9" s="815"/>
      <c r="CG9" s="816"/>
      <c r="CH9" s="827">
        <v>5</v>
      </c>
      <c r="CI9" s="828"/>
      <c r="CJ9" s="828"/>
      <c r="CK9" s="828"/>
      <c r="CL9" s="829"/>
      <c r="CM9" s="827">
        <v>283</v>
      </c>
      <c r="CN9" s="828"/>
      <c r="CO9" s="828"/>
      <c r="CP9" s="828"/>
      <c r="CQ9" s="829"/>
      <c r="CR9" s="827">
        <v>264</v>
      </c>
      <c r="CS9" s="828"/>
      <c r="CT9" s="828"/>
      <c r="CU9" s="828"/>
      <c r="CV9" s="829"/>
      <c r="CW9" s="827">
        <v>55</v>
      </c>
      <c r="CX9" s="828"/>
      <c r="CY9" s="828"/>
      <c r="CZ9" s="828"/>
      <c r="DA9" s="829"/>
      <c r="DB9" s="827" t="s">
        <v>579</v>
      </c>
      <c r="DC9" s="828"/>
      <c r="DD9" s="828"/>
      <c r="DE9" s="828"/>
      <c r="DF9" s="829"/>
      <c r="DG9" s="827" t="s">
        <v>579</v>
      </c>
      <c r="DH9" s="828"/>
      <c r="DI9" s="828"/>
      <c r="DJ9" s="828"/>
      <c r="DK9" s="829"/>
      <c r="DL9" s="827" t="s">
        <v>579</v>
      </c>
      <c r="DM9" s="828"/>
      <c r="DN9" s="828"/>
      <c r="DO9" s="828"/>
      <c r="DP9" s="829"/>
      <c r="DQ9" s="827" t="s">
        <v>579</v>
      </c>
      <c r="DR9" s="828"/>
      <c r="DS9" s="828"/>
      <c r="DT9" s="828"/>
      <c r="DU9" s="829"/>
      <c r="DV9" s="830"/>
      <c r="DW9" s="831"/>
      <c r="DX9" s="831"/>
      <c r="DY9" s="831"/>
      <c r="DZ9" s="832"/>
      <c r="EA9" s="255"/>
    </row>
    <row r="10" spans="1:131" s="256" customFormat="1" ht="26.25" customHeight="1" x14ac:dyDescent="0.3">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3">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3">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3">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3">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3">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3">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3">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3">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3">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3">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3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3">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35">
      <c r="A23" s="265" t="s">
        <v>386</v>
      </c>
      <c r="B23" s="836" t="s">
        <v>387</v>
      </c>
      <c r="C23" s="837"/>
      <c r="D23" s="837"/>
      <c r="E23" s="837"/>
      <c r="F23" s="837"/>
      <c r="G23" s="837"/>
      <c r="H23" s="837"/>
      <c r="I23" s="837"/>
      <c r="J23" s="837"/>
      <c r="K23" s="837"/>
      <c r="L23" s="837"/>
      <c r="M23" s="837"/>
      <c r="N23" s="837"/>
      <c r="O23" s="837"/>
      <c r="P23" s="838"/>
      <c r="Q23" s="839">
        <v>17648</v>
      </c>
      <c r="R23" s="840"/>
      <c r="S23" s="840"/>
      <c r="T23" s="840"/>
      <c r="U23" s="840"/>
      <c r="V23" s="840">
        <v>17083</v>
      </c>
      <c r="W23" s="840"/>
      <c r="X23" s="840"/>
      <c r="Y23" s="840"/>
      <c r="Z23" s="840"/>
      <c r="AA23" s="840">
        <v>565</v>
      </c>
      <c r="AB23" s="840"/>
      <c r="AC23" s="840"/>
      <c r="AD23" s="840"/>
      <c r="AE23" s="841"/>
      <c r="AF23" s="842">
        <v>55</v>
      </c>
      <c r="AG23" s="840"/>
      <c r="AH23" s="840"/>
      <c r="AI23" s="840"/>
      <c r="AJ23" s="843"/>
      <c r="AK23" s="844"/>
      <c r="AL23" s="845"/>
      <c r="AM23" s="845"/>
      <c r="AN23" s="845"/>
      <c r="AO23" s="845"/>
      <c r="AP23" s="840">
        <v>19212</v>
      </c>
      <c r="AQ23" s="840"/>
      <c r="AR23" s="840"/>
      <c r="AS23" s="840"/>
      <c r="AT23" s="840"/>
      <c r="AU23" s="846"/>
      <c r="AV23" s="846"/>
      <c r="AW23" s="846"/>
      <c r="AX23" s="846"/>
      <c r="AY23" s="847"/>
      <c r="AZ23" s="855" t="s">
        <v>126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3">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35">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3">
      <c r="A26" s="786" t="s">
        <v>365</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3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3">
      <c r="A28" s="267">
        <v>1</v>
      </c>
      <c r="B28" s="777" t="s">
        <v>398</v>
      </c>
      <c r="C28" s="778"/>
      <c r="D28" s="778"/>
      <c r="E28" s="778"/>
      <c r="F28" s="778"/>
      <c r="G28" s="778"/>
      <c r="H28" s="778"/>
      <c r="I28" s="778"/>
      <c r="J28" s="778"/>
      <c r="K28" s="778"/>
      <c r="L28" s="778"/>
      <c r="M28" s="778"/>
      <c r="N28" s="778"/>
      <c r="O28" s="778"/>
      <c r="P28" s="779"/>
      <c r="Q28" s="868">
        <v>3584</v>
      </c>
      <c r="R28" s="869"/>
      <c r="S28" s="869"/>
      <c r="T28" s="869"/>
      <c r="U28" s="869"/>
      <c r="V28" s="869">
        <v>3526</v>
      </c>
      <c r="W28" s="869"/>
      <c r="X28" s="869"/>
      <c r="Y28" s="869"/>
      <c r="Z28" s="869"/>
      <c r="AA28" s="869">
        <v>58</v>
      </c>
      <c r="AB28" s="869"/>
      <c r="AC28" s="869"/>
      <c r="AD28" s="869"/>
      <c r="AE28" s="870"/>
      <c r="AF28" s="871">
        <v>58</v>
      </c>
      <c r="AG28" s="869"/>
      <c r="AH28" s="869"/>
      <c r="AI28" s="869"/>
      <c r="AJ28" s="872"/>
      <c r="AK28" s="873">
        <v>291</v>
      </c>
      <c r="AL28" s="864"/>
      <c r="AM28" s="864"/>
      <c r="AN28" s="864"/>
      <c r="AO28" s="864"/>
      <c r="AP28" s="864" t="s">
        <v>579</v>
      </c>
      <c r="AQ28" s="864"/>
      <c r="AR28" s="864"/>
      <c r="AS28" s="864"/>
      <c r="AT28" s="864"/>
      <c r="AU28" s="864" t="s">
        <v>579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3">
      <c r="A29" s="267">
        <v>2</v>
      </c>
      <c r="B29" s="801" t="s">
        <v>399</v>
      </c>
      <c r="C29" s="802"/>
      <c r="D29" s="802"/>
      <c r="E29" s="802"/>
      <c r="F29" s="802"/>
      <c r="G29" s="802"/>
      <c r="H29" s="802"/>
      <c r="I29" s="802"/>
      <c r="J29" s="802"/>
      <c r="K29" s="802"/>
      <c r="L29" s="802"/>
      <c r="M29" s="802"/>
      <c r="N29" s="802"/>
      <c r="O29" s="802"/>
      <c r="P29" s="803"/>
      <c r="Q29" s="804">
        <v>462</v>
      </c>
      <c r="R29" s="805"/>
      <c r="S29" s="805"/>
      <c r="T29" s="805"/>
      <c r="U29" s="805"/>
      <c r="V29" s="805">
        <v>451</v>
      </c>
      <c r="W29" s="805"/>
      <c r="X29" s="805"/>
      <c r="Y29" s="805"/>
      <c r="Z29" s="805"/>
      <c r="AA29" s="805">
        <v>10</v>
      </c>
      <c r="AB29" s="805"/>
      <c r="AC29" s="805"/>
      <c r="AD29" s="805"/>
      <c r="AE29" s="806"/>
      <c r="AF29" s="807">
        <v>10</v>
      </c>
      <c r="AG29" s="808"/>
      <c r="AH29" s="808"/>
      <c r="AI29" s="808"/>
      <c r="AJ29" s="809"/>
      <c r="AK29" s="876">
        <v>106</v>
      </c>
      <c r="AL29" s="877"/>
      <c r="AM29" s="877"/>
      <c r="AN29" s="877"/>
      <c r="AO29" s="877"/>
      <c r="AP29" s="877" t="s">
        <v>579</v>
      </c>
      <c r="AQ29" s="877"/>
      <c r="AR29" s="877"/>
      <c r="AS29" s="877"/>
      <c r="AT29" s="877"/>
      <c r="AU29" s="877" t="s">
        <v>579</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3">
      <c r="A30" s="267">
        <v>3</v>
      </c>
      <c r="B30" s="801" t="s">
        <v>400</v>
      </c>
      <c r="C30" s="802"/>
      <c r="D30" s="802"/>
      <c r="E30" s="802"/>
      <c r="F30" s="802"/>
      <c r="G30" s="802"/>
      <c r="H30" s="802"/>
      <c r="I30" s="802"/>
      <c r="J30" s="802"/>
      <c r="K30" s="802"/>
      <c r="L30" s="802"/>
      <c r="M30" s="802"/>
      <c r="N30" s="802"/>
      <c r="O30" s="802"/>
      <c r="P30" s="803"/>
      <c r="Q30" s="804">
        <v>3588</v>
      </c>
      <c r="R30" s="805"/>
      <c r="S30" s="805"/>
      <c r="T30" s="805"/>
      <c r="U30" s="805"/>
      <c r="V30" s="805">
        <v>3570</v>
      </c>
      <c r="W30" s="805"/>
      <c r="X30" s="805"/>
      <c r="Y30" s="805"/>
      <c r="Z30" s="805"/>
      <c r="AA30" s="805">
        <v>18</v>
      </c>
      <c r="AB30" s="805"/>
      <c r="AC30" s="805"/>
      <c r="AD30" s="805"/>
      <c r="AE30" s="806"/>
      <c r="AF30" s="807">
        <v>18</v>
      </c>
      <c r="AG30" s="808"/>
      <c r="AH30" s="808"/>
      <c r="AI30" s="808"/>
      <c r="AJ30" s="809"/>
      <c r="AK30" s="876">
        <v>536</v>
      </c>
      <c r="AL30" s="877"/>
      <c r="AM30" s="877"/>
      <c r="AN30" s="877"/>
      <c r="AO30" s="877"/>
      <c r="AP30" s="877" t="s">
        <v>579</v>
      </c>
      <c r="AQ30" s="877"/>
      <c r="AR30" s="877"/>
      <c r="AS30" s="877"/>
      <c r="AT30" s="877"/>
      <c r="AU30" s="877" t="s">
        <v>579</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3">
      <c r="A31" s="267">
        <v>4</v>
      </c>
      <c r="B31" s="801" t="s">
        <v>401</v>
      </c>
      <c r="C31" s="802"/>
      <c r="D31" s="802"/>
      <c r="E31" s="802"/>
      <c r="F31" s="802"/>
      <c r="G31" s="802"/>
      <c r="H31" s="802"/>
      <c r="I31" s="802"/>
      <c r="J31" s="802"/>
      <c r="K31" s="802"/>
      <c r="L31" s="802"/>
      <c r="M31" s="802"/>
      <c r="N31" s="802"/>
      <c r="O31" s="802"/>
      <c r="P31" s="803"/>
      <c r="Q31" s="804">
        <v>19</v>
      </c>
      <c r="R31" s="805"/>
      <c r="S31" s="805"/>
      <c r="T31" s="805"/>
      <c r="U31" s="805"/>
      <c r="V31" s="805">
        <v>19</v>
      </c>
      <c r="W31" s="805"/>
      <c r="X31" s="805"/>
      <c r="Y31" s="805"/>
      <c r="Z31" s="805"/>
      <c r="AA31" s="805">
        <v>0</v>
      </c>
      <c r="AB31" s="805"/>
      <c r="AC31" s="805"/>
      <c r="AD31" s="805"/>
      <c r="AE31" s="806"/>
      <c r="AF31" s="807">
        <v>0</v>
      </c>
      <c r="AG31" s="808"/>
      <c r="AH31" s="808"/>
      <c r="AI31" s="808"/>
      <c r="AJ31" s="809"/>
      <c r="AK31" s="876">
        <v>6</v>
      </c>
      <c r="AL31" s="877"/>
      <c r="AM31" s="877"/>
      <c r="AN31" s="877"/>
      <c r="AO31" s="877"/>
      <c r="AP31" s="877" t="s">
        <v>579</v>
      </c>
      <c r="AQ31" s="877"/>
      <c r="AR31" s="877"/>
      <c r="AS31" s="877"/>
      <c r="AT31" s="877"/>
      <c r="AU31" s="877" t="s">
        <v>579</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3">
      <c r="A32" s="267">
        <v>5</v>
      </c>
      <c r="B32" s="801" t="s">
        <v>402</v>
      </c>
      <c r="C32" s="802"/>
      <c r="D32" s="802"/>
      <c r="E32" s="802"/>
      <c r="F32" s="802"/>
      <c r="G32" s="802"/>
      <c r="H32" s="802"/>
      <c r="I32" s="802"/>
      <c r="J32" s="802"/>
      <c r="K32" s="802"/>
      <c r="L32" s="802"/>
      <c r="M32" s="802"/>
      <c r="N32" s="802"/>
      <c r="O32" s="802"/>
      <c r="P32" s="803"/>
      <c r="Q32" s="804">
        <v>1129</v>
      </c>
      <c r="R32" s="805"/>
      <c r="S32" s="805"/>
      <c r="T32" s="805"/>
      <c r="U32" s="805"/>
      <c r="V32" s="805">
        <v>1129</v>
      </c>
      <c r="W32" s="805"/>
      <c r="X32" s="805"/>
      <c r="Y32" s="805"/>
      <c r="Z32" s="805"/>
      <c r="AA32" s="805">
        <v>0</v>
      </c>
      <c r="AB32" s="805"/>
      <c r="AC32" s="805"/>
      <c r="AD32" s="805"/>
      <c r="AE32" s="806"/>
      <c r="AF32" s="807">
        <v>165</v>
      </c>
      <c r="AG32" s="808"/>
      <c r="AH32" s="808"/>
      <c r="AI32" s="808"/>
      <c r="AJ32" s="809"/>
      <c r="AK32" s="876">
        <v>742</v>
      </c>
      <c r="AL32" s="877"/>
      <c r="AM32" s="877"/>
      <c r="AN32" s="877"/>
      <c r="AO32" s="877"/>
      <c r="AP32" s="877">
        <v>4392</v>
      </c>
      <c r="AQ32" s="877"/>
      <c r="AR32" s="877"/>
      <c r="AS32" s="877"/>
      <c r="AT32" s="877"/>
      <c r="AU32" s="877">
        <v>3610</v>
      </c>
      <c r="AV32" s="877"/>
      <c r="AW32" s="877"/>
      <c r="AX32" s="877"/>
      <c r="AY32" s="877"/>
      <c r="AZ32" s="878" t="s">
        <v>579</v>
      </c>
      <c r="BA32" s="878"/>
      <c r="BB32" s="878"/>
      <c r="BC32" s="878"/>
      <c r="BD32" s="878"/>
      <c r="BE32" s="874" t="s">
        <v>403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3">
      <c r="A33" s="267">
        <v>6</v>
      </c>
      <c r="B33" s="801" t="s">
        <v>404</v>
      </c>
      <c r="C33" s="802"/>
      <c r="D33" s="802"/>
      <c r="E33" s="802"/>
      <c r="F33" s="802"/>
      <c r="G33" s="802"/>
      <c r="H33" s="802"/>
      <c r="I33" s="802"/>
      <c r="J33" s="802"/>
      <c r="K33" s="802"/>
      <c r="L33" s="802"/>
      <c r="M33" s="802"/>
      <c r="N33" s="802"/>
      <c r="O33" s="802"/>
      <c r="P33" s="803"/>
      <c r="Q33" s="804">
        <v>775</v>
      </c>
      <c r="R33" s="805"/>
      <c r="S33" s="805"/>
      <c r="T33" s="805"/>
      <c r="U33" s="805"/>
      <c r="V33" s="805">
        <v>645</v>
      </c>
      <c r="W33" s="805"/>
      <c r="X33" s="805"/>
      <c r="Y33" s="805"/>
      <c r="Z33" s="805"/>
      <c r="AA33" s="805">
        <v>130</v>
      </c>
      <c r="AB33" s="805"/>
      <c r="AC33" s="805"/>
      <c r="AD33" s="805"/>
      <c r="AE33" s="806"/>
      <c r="AF33" s="807">
        <v>1551</v>
      </c>
      <c r="AG33" s="808"/>
      <c r="AH33" s="808"/>
      <c r="AI33" s="808"/>
      <c r="AJ33" s="809"/>
      <c r="AK33" s="876">
        <v>29</v>
      </c>
      <c r="AL33" s="877"/>
      <c r="AM33" s="877"/>
      <c r="AN33" s="877"/>
      <c r="AO33" s="877"/>
      <c r="AP33" s="877">
        <v>1268</v>
      </c>
      <c r="AQ33" s="877"/>
      <c r="AR33" s="877"/>
      <c r="AS33" s="877"/>
      <c r="AT33" s="877"/>
      <c r="AU33" s="877">
        <v>70</v>
      </c>
      <c r="AV33" s="877"/>
      <c r="AW33" s="877"/>
      <c r="AX33" s="877"/>
      <c r="AY33" s="877"/>
      <c r="AZ33" s="878" t="s">
        <v>579</v>
      </c>
      <c r="BA33" s="878"/>
      <c r="BB33" s="878"/>
      <c r="BC33" s="878"/>
      <c r="BD33" s="878"/>
      <c r="BE33" s="874" t="s">
        <v>403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3">
      <c r="A34" s="267">
        <v>7</v>
      </c>
      <c r="B34" s="801" t="s">
        <v>405</v>
      </c>
      <c r="C34" s="802"/>
      <c r="D34" s="802"/>
      <c r="E34" s="802"/>
      <c r="F34" s="802"/>
      <c r="G34" s="802"/>
      <c r="H34" s="802"/>
      <c r="I34" s="802"/>
      <c r="J34" s="802"/>
      <c r="K34" s="802"/>
      <c r="L34" s="802"/>
      <c r="M34" s="802"/>
      <c r="N34" s="802"/>
      <c r="O34" s="802"/>
      <c r="P34" s="803"/>
      <c r="Q34" s="804">
        <v>84</v>
      </c>
      <c r="R34" s="805"/>
      <c r="S34" s="805"/>
      <c r="T34" s="805"/>
      <c r="U34" s="805"/>
      <c r="V34" s="805">
        <v>82</v>
      </c>
      <c r="W34" s="805"/>
      <c r="X34" s="805"/>
      <c r="Y34" s="805"/>
      <c r="Z34" s="805"/>
      <c r="AA34" s="805">
        <v>2</v>
      </c>
      <c r="AB34" s="805"/>
      <c r="AC34" s="805"/>
      <c r="AD34" s="805"/>
      <c r="AE34" s="806"/>
      <c r="AF34" s="807">
        <v>2</v>
      </c>
      <c r="AG34" s="808"/>
      <c r="AH34" s="808"/>
      <c r="AI34" s="808"/>
      <c r="AJ34" s="809"/>
      <c r="AK34" s="876">
        <v>84</v>
      </c>
      <c r="AL34" s="877"/>
      <c r="AM34" s="877"/>
      <c r="AN34" s="877"/>
      <c r="AO34" s="877"/>
      <c r="AP34" s="877" t="s">
        <v>579</v>
      </c>
      <c r="AQ34" s="877"/>
      <c r="AR34" s="877"/>
      <c r="AS34" s="877"/>
      <c r="AT34" s="877"/>
      <c r="AU34" s="877" t="s">
        <v>579</v>
      </c>
      <c r="AV34" s="877"/>
      <c r="AW34" s="877"/>
      <c r="AX34" s="877"/>
      <c r="AY34" s="877"/>
      <c r="AZ34" s="878" t="s">
        <v>579</v>
      </c>
      <c r="BA34" s="878"/>
      <c r="BB34" s="878"/>
      <c r="BC34" s="878"/>
      <c r="BD34" s="878"/>
      <c r="BE34" s="874" t="s">
        <v>406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3">
      <c r="A35" s="267">
        <v>8</v>
      </c>
      <c r="B35" s="801" t="s">
        <v>407</v>
      </c>
      <c r="C35" s="802"/>
      <c r="D35" s="802"/>
      <c r="E35" s="802"/>
      <c r="F35" s="802"/>
      <c r="G35" s="802"/>
      <c r="H35" s="802"/>
      <c r="I35" s="802"/>
      <c r="J35" s="802"/>
      <c r="K35" s="802"/>
      <c r="L35" s="802"/>
      <c r="M35" s="802"/>
      <c r="N35" s="802"/>
      <c r="O35" s="802"/>
      <c r="P35" s="803"/>
      <c r="Q35" s="804">
        <v>15</v>
      </c>
      <c r="R35" s="805"/>
      <c r="S35" s="805"/>
      <c r="T35" s="805"/>
      <c r="U35" s="805"/>
      <c r="V35" s="805">
        <v>15</v>
      </c>
      <c r="W35" s="805"/>
      <c r="X35" s="805"/>
      <c r="Y35" s="805"/>
      <c r="Z35" s="805"/>
      <c r="AA35" s="805">
        <v>0</v>
      </c>
      <c r="AB35" s="805"/>
      <c r="AC35" s="805"/>
      <c r="AD35" s="805"/>
      <c r="AE35" s="806"/>
      <c r="AF35" s="807">
        <v>0</v>
      </c>
      <c r="AG35" s="808"/>
      <c r="AH35" s="808"/>
      <c r="AI35" s="808"/>
      <c r="AJ35" s="809"/>
      <c r="AK35" s="876">
        <v>13</v>
      </c>
      <c r="AL35" s="877"/>
      <c r="AM35" s="877"/>
      <c r="AN35" s="877"/>
      <c r="AO35" s="877"/>
      <c r="AP35" s="877" t="s">
        <v>579</v>
      </c>
      <c r="AQ35" s="877"/>
      <c r="AR35" s="877"/>
      <c r="AS35" s="877"/>
      <c r="AT35" s="877"/>
      <c r="AU35" s="877" t="s">
        <v>579</v>
      </c>
      <c r="AV35" s="877"/>
      <c r="AW35" s="877"/>
      <c r="AX35" s="877"/>
      <c r="AY35" s="877"/>
      <c r="AZ35" s="878" t="s">
        <v>579</v>
      </c>
      <c r="BA35" s="878"/>
      <c r="BB35" s="878"/>
      <c r="BC35" s="878"/>
      <c r="BD35" s="878"/>
      <c r="BE35" s="874" t="s">
        <v>408</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3">
      <c r="A36" s="267">
        <v>9</v>
      </c>
      <c r="B36" s="801" t="s">
        <v>409</v>
      </c>
      <c r="C36" s="802"/>
      <c r="D36" s="802"/>
      <c r="E36" s="802"/>
      <c r="F36" s="802"/>
      <c r="G36" s="802"/>
      <c r="H36" s="802"/>
      <c r="I36" s="802"/>
      <c r="J36" s="802"/>
      <c r="K36" s="802"/>
      <c r="L36" s="802"/>
      <c r="M36" s="802"/>
      <c r="N36" s="802"/>
      <c r="O36" s="802"/>
      <c r="P36" s="803"/>
      <c r="Q36" s="804">
        <v>29</v>
      </c>
      <c r="R36" s="805"/>
      <c r="S36" s="805"/>
      <c r="T36" s="805"/>
      <c r="U36" s="805"/>
      <c r="V36" s="805">
        <v>29</v>
      </c>
      <c r="W36" s="805"/>
      <c r="X36" s="805"/>
      <c r="Y36" s="805"/>
      <c r="Z36" s="805"/>
      <c r="AA36" s="805">
        <v>0</v>
      </c>
      <c r="AB36" s="805"/>
      <c r="AC36" s="805"/>
      <c r="AD36" s="805"/>
      <c r="AE36" s="806"/>
      <c r="AF36" s="807">
        <v>0</v>
      </c>
      <c r="AG36" s="808"/>
      <c r="AH36" s="808"/>
      <c r="AI36" s="808"/>
      <c r="AJ36" s="809"/>
      <c r="AK36" s="876">
        <v>29</v>
      </c>
      <c r="AL36" s="877"/>
      <c r="AM36" s="877"/>
      <c r="AN36" s="877"/>
      <c r="AO36" s="877"/>
      <c r="AP36" s="877" t="s">
        <v>579</v>
      </c>
      <c r="AQ36" s="877"/>
      <c r="AR36" s="877"/>
      <c r="AS36" s="877"/>
      <c r="AT36" s="877"/>
      <c r="AU36" s="877" t="s">
        <v>579</v>
      </c>
      <c r="AV36" s="877"/>
      <c r="AW36" s="877"/>
      <c r="AX36" s="877"/>
      <c r="AY36" s="877"/>
      <c r="AZ36" s="878" t="s">
        <v>579</v>
      </c>
      <c r="BA36" s="878"/>
      <c r="BB36" s="878"/>
      <c r="BC36" s="878"/>
      <c r="BD36" s="878"/>
      <c r="BE36" s="874" t="s">
        <v>408</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3">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3">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3">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3">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3">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3">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3">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3">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3">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3">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3">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3">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3">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3">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3">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3">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3">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3">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3">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3">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3">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3">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3">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3">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3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3">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35">
      <c r="A63" s="265" t="s">
        <v>386</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1804</v>
      </c>
      <c r="AG63" s="888"/>
      <c r="AH63" s="888"/>
      <c r="AI63" s="888"/>
      <c r="AJ63" s="889"/>
      <c r="AK63" s="890"/>
      <c r="AL63" s="885"/>
      <c r="AM63" s="885"/>
      <c r="AN63" s="885"/>
      <c r="AO63" s="885"/>
      <c r="AP63" s="888">
        <v>5660</v>
      </c>
      <c r="AQ63" s="888"/>
      <c r="AR63" s="888"/>
      <c r="AS63" s="888"/>
      <c r="AT63" s="888"/>
      <c r="AU63" s="888">
        <v>3680</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3">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3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3">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393</v>
      </c>
      <c r="AG66" s="859"/>
      <c r="AH66" s="859"/>
      <c r="AI66" s="859"/>
      <c r="AJ66" s="899"/>
      <c r="AK66" s="763" t="s">
        <v>394</v>
      </c>
      <c r="AL66" s="787"/>
      <c r="AM66" s="787"/>
      <c r="AN66" s="787"/>
      <c r="AO66" s="788"/>
      <c r="AP66" s="763" t="s">
        <v>395</v>
      </c>
      <c r="AQ66" s="764"/>
      <c r="AR66" s="764"/>
      <c r="AS66" s="764"/>
      <c r="AT66" s="765"/>
      <c r="AU66" s="763" t="s">
        <v>418</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3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3">
      <c r="A68" s="259">
        <v>1</v>
      </c>
      <c r="B68" s="915" t="s">
        <v>574</v>
      </c>
      <c r="C68" s="916"/>
      <c r="D68" s="916"/>
      <c r="E68" s="916"/>
      <c r="F68" s="916"/>
      <c r="G68" s="916"/>
      <c r="H68" s="916"/>
      <c r="I68" s="916"/>
      <c r="J68" s="916"/>
      <c r="K68" s="916"/>
      <c r="L68" s="916"/>
      <c r="M68" s="916"/>
      <c r="N68" s="916"/>
      <c r="O68" s="916"/>
      <c r="P68" s="917"/>
      <c r="Q68" s="918">
        <v>1312</v>
      </c>
      <c r="R68" s="912"/>
      <c r="S68" s="912"/>
      <c r="T68" s="912"/>
      <c r="U68" s="912"/>
      <c r="V68" s="912">
        <v>1205</v>
      </c>
      <c r="W68" s="912"/>
      <c r="X68" s="912"/>
      <c r="Y68" s="912"/>
      <c r="Z68" s="912"/>
      <c r="AA68" s="912">
        <v>106</v>
      </c>
      <c r="AB68" s="912"/>
      <c r="AC68" s="912"/>
      <c r="AD68" s="912"/>
      <c r="AE68" s="912"/>
      <c r="AF68" s="912">
        <v>106</v>
      </c>
      <c r="AG68" s="912"/>
      <c r="AH68" s="912"/>
      <c r="AI68" s="912"/>
      <c r="AJ68" s="912"/>
      <c r="AK68" s="912" t="s">
        <v>581</v>
      </c>
      <c r="AL68" s="912"/>
      <c r="AM68" s="912"/>
      <c r="AN68" s="912"/>
      <c r="AO68" s="912"/>
      <c r="AP68" s="912" t="s">
        <v>581</v>
      </c>
      <c r="AQ68" s="912"/>
      <c r="AR68" s="912"/>
      <c r="AS68" s="912"/>
      <c r="AT68" s="912"/>
      <c r="AU68" s="912" t="s">
        <v>581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3">
      <c r="A69" s="262">
        <v>2</v>
      </c>
      <c r="B69" s="919" t="s">
        <v>575</v>
      </c>
      <c r="C69" s="920"/>
      <c r="D69" s="920"/>
      <c r="E69" s="920"/>
      <c r="F69" s="920"/>
      <c r="G69" s="920"/>
      <c r="H69" s="920"/>
      <c r="I69" s="920"/>
      <c r="J69" s="920"/>
      <c r="K69" s="920"/>
      <c r="L69" s="920"/>
      <c r="M69" s="920"/>
      <c r="N69" s="920"/>
      <c r="O69" s="920"/>
      <c r="P69" s="921"/>
      <c r="Q69" s="922">
        <v>419100</v>
      </c>
      <c r="R69" s="877"/>
      <c r="S69" s="877"/>
      <c r="T69" s="877"/>
      <c r="U69" s="877"/>
      <c r="V69" s="877">
        <v>414580</v>
      </c>
      <c r="W69" s="877"/>
      <c r="X69" s="877"/>
      <c r="Y69" s="877"/>
      <c r="Z69" s="877"/>
      <c r="AA69" s="877">
        <v>4521</v>
      </c>
      <c r="AB69" s="877"/>
      <c r="AC69" s="877"/>
      <c r="AD69" s="877"/>
      <c r="AE69" s="877"/>
      <c r="AF69" s="877">
        <v>4521</v>
      </c>
      <c r="AG69" s="877"/>
      <c r="AH69" s="877"/>
      <c r="AI69" s="877"/>
      <c r="AJ69" s="877"/>
      <c r="AK69" s="877">
        <v>845</v>
      </c>
      <c r="AL69" s="877"/>
      <c r="AM69" s="877"/>
      <c r="AN69" s="877"/>
      <c r="AO69" s="877"/>
      <c r="AP69" s="877" t="s">
        <v>581</v>
      </c>
      <c r="AQ69" s="877"/>
      <c r="AR69" s="877"/>
      <c r="AS69" s="877"/>
      <c r="AT69" s="877"/>
      <c r="AU69" s="877" t="s">
        <v>581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3">
      <c r="A70" s="262">
        <v>3</v>
      </c>
      <c r="B70" s="919" t="s">
        <v>576</v>
      </c>
      <c r="C70" s="920"/>
      <c r="D70" s="920"/>
      <c r="E70" s="920"/>
      <c r="F70" s="920"/>
      <c r="G70" s="920"/>
      <c r="H70" s="920"/>
      <c r="I70" s="920"/>
      <c r="J70" s="920"/>
      <c r="K70" s="920"/>
      <c r="L70" s="920"/>
      <c r="M70" s="920"/>
      <c r="N70" s="920"/>
      <c r="O70" s="920"/>
      <c r="P70" s="921"/>
      <c r="Q70" s="922">
        <v>6263</v>
      </c>
      <c r="R70" s="877"/>
      <c r="S70" s="877"/>
      <c r="T70" s="877"/>
      <c r="U70" s="877"/>
      <c r="V70" s="877">
        <v>6037</v>
      </c>
      <c r="W70" s="877"/>
      <c r="X70" s="877"/>
      <c r="Y70" s="877"/>
      <c r="Z70" s="877"/>
      <c r="AA70" s="877">
        <v>225</v>
      </c>
      <c r="AB70" s="877"/>
      <c r="AC70" s="877"/>
      <c r="AD70" s="877"/>
      <c r="AE70" s="877"/>
      <c r="AF70" s="877">
        <v>225</v>
      </c>
      <c r="AG70" s="877"/>
      <c r="AH70" s="877"/>
      <c r="AI70" s="877"/>
      <c r="AJ70" s="877"/>
      <c r="AK70" s="877" t="s">
        <v>581</v>
      </c>
      <c r="AL70" s="877"/>
      <c r="AM70" s="877"/>
      <c r="AN70" s="877"/>
      <c r="AO70" s="877"/>
      <c r="AP70" s="877" t="s">
        <v>581</v>
      </c>
      <c r="AQ70" s="877"/>
      <c r="AR70" s="877"/>
      <c r="AS70" s="877"/>
      <c r="AT70" s="877"/>
      <c r="AU70" s="877" t="s">
        <v>581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3">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3">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3">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3">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3">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3">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3">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3">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3">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3">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3">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3">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3">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3">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3">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3">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3">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35">
      <c r="A88" s="265" t="s">
        <v>386</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4852</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3">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3">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3">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3">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3">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3">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3">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3">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3">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3">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3">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3">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3">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3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287</v>
      </c>
      <c r="CS102" s="896"/>
      <c r="CT102" s="896"/>
      <c r="CU102" s="896"/>
      <c r="CV102" s="939"/>
      <c r="CW102" s="938">
        <v>55</v>
      </c>
      <c r="CX102" s="896"/>
      <c r="CY102" s="896"/>
      <c r="CZ102" s="896"/>
      <c r="DA102" s="939"/>
      <c r="DB102" s="938">
        <v>110</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3">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3">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3">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3">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3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3">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3">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302</v>
      </c>
      <c r="AG109" s="941"/>
      <c r="AH109" s="941"/>
      <c r="AI109" s="941"/>
      <c r="AJ109" s="942"/>
      <c r="AK109" s="940" t="s">
        <v>301</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302</v>
      </c>
      <c r="BW109" s="941"/>
      <c r="BX109" s="941"/>
      <c r="BY109" s="941"/>
      <c r="BZ109" s="942"/>
      <c r="CA109" s="940" t="s">
        <v>301</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302</v>
      </c>
      <c r="DM109" s="941"/>
      <c r="DN109" s="941"/>
      <c r="DO109" s="941"/>
      <c r="DP109" s="942"/>
      <c r="DQ109" s="940" t="s">
        <v>301</v>
      </c>
      <c r="DR109" s="941"/>
      <c r="DS109" s="941"/>
      <c r="DT109" s="941"/>
      <c r="DU109" s="942"/>
      <c r="DV109" s="940" t="s">
        <v>429</v>
      </c>
      <c r="DW109" s="941"/>
      <c r="DX109" s="941"/>
      <c r="DY109" s="941"/>
      <c r="DZ109" s="943"/>
    </row>
    <row r="110" spans="1:131" s="247" customFormat="1" ht="26.25" customHeight="1" x14ac:dyDescent="0.3">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1914249</v>
      </c>
      <c r="AB110" s="948"/>
      <c r="AC110" s="948"/>
      <c r="AD110" s="948"/>
      <c r="AE110" s="949"/>
      <c r="AF110" s="950">
        <v>1946656</v>
      </c>
      <c r="AG110" s="948"/>
      <c r="AH110" s="948"/>
      <c r="AI110" s="948"/>
      <c r="AJ110" s="949"/>
      <c r="AK110" s="950">
        <v>1927474</v>
      </c>
      <c r="AL110" s="948"/>
      <c r="AM110" s="948"/>
      <c r="AN110" s="948"/>
      <c r="AO110" s="949"/>
      <c r="AP110" s="951">
        <v>27.1</v>
      </c>
      <c r="AQ110" s="952"/>
      <c r="AR110" s="952"/>
      <c r="AS110" s="952"/>
      <c r="AT110" s="953"/>
      <c r="AU110" s="954" t="s">
        <v>72</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18313388</v>
      </c>
      <c r="BR110" s="983"/>
      <c r="BS110" s="983"/>
      <c r="BT110" s="983"/>
      <c r="BU110" s="983"/>
      <c r="BV110" s="983">
        <v>18207740</v>
      </c>
      <c r="BW110" s="983"/>
      <c r="BX110" s="983"/>
      <c r="BY110" s="983"/>
      <c r="BZ110" s="983"/>
      <c r="CA110" s="983">
        <v>19212573</v>
      </c>
      <c r="CB110" s="983"/>
      <c r="CC110" s="983"/>
      <c r="CD110" s="983"/>
      <c r="CE110" s="983"/>
      <c r="CF110" s="997">
        <v>270</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412</v>
      </c>
      <c r="DH110" s="983"/>
      <c r="DI110" s="983"/>
      <c r="DJ110" s="983"/>
      <c r="DK110" s="983"/>
      <c r="DL110" s="983" t="s">
        <v>412</v>
      </c>
      <c r="DM110" s="983"/>
      <c r="DN110" s="983"/>
      <c r="DO110" s="983"/>
      <c r="DP110" s="983"/>
      <c r="DQ110" s="983" t="s">
        <v>412</v>
      </c>
      <c r="DR110" s="983"/>
      <c r="DS110" s="983"/>
      <c r="DT110" s="983"/>
      <c r="DU110" s="983"/>
      <c r="DV110" s="984" t="s">
        <v>435</v>
      </c>
      <c r="DW110" s="984"/>
      <c r="DX110" s="984"/>
      <c r="DY110" s="984"/>
      <c r="DZ110" s="985"/>
    </row>
    <row r="111" spans="1:131" s="247" customFormat="1" ht="26.25" customHeight="1" x14ac:dyDescent="0.3">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412</v>
      </c>
      <c r="AB111" s="990"/>
      <c r="AC111" s="990"/>
      <c r="AD111" s="990"/>
      <c r="AE111" s="991"/>
      <c r="AF111" s="992" t="s">
        <v>412</v>
      </c>
      <c r="AG111" s="990"/>
      <c r="AH111" s="990"/>
      <c r="AI111" s="990"/>
      <c r="AJ111" s="991"/>
      <c r="AK111" s="992" t="s">
        <v>412</v>
      </c>
      <c r="AL111" s="990"/>
      <c r="AM111" s="990"/>
      <c r="AN111" s="990"/>
      <c r="AO111" s="991"/>
      <c r="AP111" s="993" t="s">
        <v>412</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307222</v>
      </c>
      <c r="BR111" s="976"/>
      <c r="BS111" s="976"/>
      <c r="BT111" s="976"/>
      <c r="BU111" s="976"/>
      <c r="BV111" s="976">
        <v>293211</v>
      </c>
      <c r="BW111" s="976"/>
      <c r="BX111" s="976"/>
      <c r="BY111" s="976"/>
      <c r="BZ111" s="976"/>
      <c r="CA111" s="976">
        <v>279208</v>
      </c>
      <c r="CB111" s="976"/>
      <c r="CC111" s="976"/>
      <c r="CD111" s="976"/>
      <c r="CE111" s="976"/>
      <c r="CF111" s="970">
        <v>3.9</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412</v>
      </c>
      <c r="DH111" s="976"/>
      <c r="DI111" s="976"/>
      <c r="DJ111" s="976"/>
      <c r="DK111" s="976"/>
      <c r="DL111" s="976" t="s">
        <v>412</v>
      </c>
      <c r="DM111" s="976"/>
      <c r="DN111" s="976"/>
      <c r="DO111" s="976"/>
      <c r="DP111" s="976"/>
      <c r="DQ111" s="976" t="s">
        <v>412</v>
      </c>
      <c r="DR111" s="976"/>
      <c r="DS111" s="976"/>
      <c r="DT111" s="976"/>
      <c r="DU111" s="976"/>
      <c r="DV111" s="977" t="s">
        <v>412</v>
      </c>
      <c r="DW111" s="977"/>
      <c r="DX111" s="977"/>
      <c r="DY111" s="977"/>
      <c r="DZ111" s="978"/>
    </row>
    <row r="112" spans="1:131" s="247" customFormat="1" ht="26.25" customHeight="1" x14ac:dyDescent="0.3">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412</v>
      </c>
      <c r="AB112" s="1015"/>
      <c r="AC112" s="1015"/>
      <c r="AD112" s="1015"/>
      <c r="AE112" s="1016"/>
      <c r="AF112" s="1017" t="s">
        <v>412</v>
      </c>
      <c r="AG112" s="1015"/>
      <c r="AH112" s="1015"/>
      <c r="AI112" s="1015"/>
      <c r="AJ112" s="1016"/>
      <c r="AK112" s="1017" t="s">
        <v>412</v>
      </c>
      <c r="AL112" s="1015"/>
      <c r="AM112" s="1015"/>
      <c r="AN112" s="1015"/>
      <c r="AO112" s="1016"/>
      <c r="AP112" s="1018" t="s">
        <v>412</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4373211</v>
      </c>
      <c r="BR112" s="976"/>
      <c r="BS112" s="976"/>
      <c r="BT112" s="976"/>
      <c r="BU112" s="976"/>
      <c r="BV112" s="976">
        <v>3997233</v>
      </c>
      <c r="BW112" s="976"/>
      <c r="BX112" s="976"/>
      <c r="BY112" s="976"/>
      <c r="BZ112" s="976"/>
      <c r="CA112" s="976">
        <v>3679980</v>
      </c>
      <c r="CB112" s="976"/>
      <c r="CC112" s="976"/>
      <c r="CD112" s="976"/>
      <c r="CE112" s="976"/>
      <c r="CF112" s="970">
        <v>51.7</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412</v>
      </c>
      <c r="DH112" s="976"/>
      <c r="DI112" s="976"/>
      <c r="DJ112" s="976"/>
      <c r="DK112" s="976"/>
      <c r="DL112" s="976" t="s">
        <v>412</v>
      </c>
      <c r="DM112" s="976"/>
      <c r="DN112" s="976"/>
      <c r="DO112" s="976"/>
      <c r="DP112" s="976"/>
      <c r="DQ112" s="976" t="s">
        <v>126</v>
      </c>
      <c r="DR112" s="976"/>
      <c r="DS112" s="976"/>
      <c r="DT112" s="976"/>
      <c r="DU112" s="976"/>
      <c r="DV112" s="977" t="s">
        <v>412</v>
      </c>
      <c r="DW112" s="977"/>
      <c r="DX112" s="977"/>
      <c r="DY112" s="977"/>
      <c r="DZ112" s="978"/>
    </row>
    <row r="113" spans="1:130" s="247" customFormat="1" ht="26.25" customHeight="1" x14ac:dyDescent="0.3">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447665</v>
      </c>
      <c r="AB113" s="990"/>
      <c r="AC113" s="990"/>
      <c r="AD113" s="990"/>
      <c r="AE113" s="991"/>
      <c r="AF113" s="992">
        <v>423958</v>
      </c>
      <c r="AG113" s="990"/>
      <c r="AH113" s="990"/>
      <c r="AI113" s="990"/>
      <c r="AJ113" s="991"/>
      <c r="AK113" s="992">
        <v>406817</v>
      </c>
      <c r="AL113" s="990"/>
      <c r="AM113" s="990"/>
      <c r="AN113" s="990"/>
      <c r="AO113" s="991"/>
      <c r="AP113" s="993">
        <v>5.7</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t="s">
        <v>412</v>
      </c>
      <c r="BR113" s="976"/>
      <c r="BS113" s="976"/>
      <c r="BT113" s="976"/>
      <c r="BU113" s="976"/>
      <c r="BV113" s="976" t="s">
        <v>412</v>
      </c>
      <c r="BW113" s="976"/>
      <c r="BX113" s="976"/>
      <c r="BY113" s="976"/>
      <c r="BZ113" s="976"/>
      <c r="CA113" s="976" t="s">
        <v>412</v>
      </c>
      <c r="CB113" s="976"/>
      <c r="CC113" s="976"/>
      <c r="CD113" s="976"/>
      <c r="CE113" s="976"/>
      <c r="CF113" s="970" t="s">
        <v>435</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126</v>
      </c>
      <c r="DH113" s="1015"/>
      <c r="DI113" s="1015"/>
      <c r="DJ113" s="1015"/>
      <c r="DK113" s="1016"/>
      <c r="DL113" s="1017" t="s">
        <v>412</v>
      </c>
      <c r="DM113" s="1015"/>
      <c r="DN113" s="1015"/>
      <c r="DO113" s="1015"/>
      <c r="DP113" s="1016"/>
      <c r="DQ113" s="1017" t="s">
        <v>412</v>
      </c>
      <c r="DR113" s="1015"/>
      <c r="DS113" s="1015"/>
      <c r="DT113" s="1015"/>
      <c r="DU113" s="1016"/>
      <c r="DV113" s="1018" t="s">
        <v>412</v>
      </c>
      <c r="DW113" s="1019"/>
      <c r="DX113" s="1019"/>
      <c r="DY113" s="1019"/>
      <c r="DZ113" s="1020"/>
    </row>
    <row r="114" spans="1:130" s="247" customFormat="1" ht="26.25" customHeight="1" x14ac:dyDescent="0.3">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412</v>
      </c>
      <c r="AB114" s="1015"/>
      <c r="AC114" s="1015"/>
      <c r="AD114" s="1015"/>
      <c r="AE114" s="1016"/>
      <c r="AF114" s="1017" t="s">
        <v>412</v>
      </c>
      <c r="AG114" s="1015"/>
      <c r="AH114" s="1015"/>
      <c r="AI114" s="1015"/>
      <c r="AJ114" s="1016"/>
      <c r="AK114" s="1017" t="s">
        <v>412</v>
      </c>
      <c r="AL114" s="1015"/>
      <c r="AM114" s="1015"/>
      <c r="AN114" s="1015"/>
      <c r="AO114" s="1016"/>
      <c r="AP114" s="1018" t="s">
        <v>126</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3272075</v>
      </c>
      <c r="BR114" s="976"/>
      <c r="BS114" s="976"/>
      <c r="BT114" s="976"/>
      <c r="BU114" s="976"/>
      <c r="BV114" s="976">
        <v>3118292</v>
      </c>
      <c r="BW114" s="976"/>
      <c r="BX114" s="976"/>
      <c r="BY114" s="976"/>
      <c r="BZ114" s="976"/>
      <c r="CA114" s="976">
        <v>2969821</v>
      </c>
      <c r="CB114" s="976"/>
      <c r="CC114" s="976"/>
      <c r="CD114" s="976"/>
      <c r="CE114" s="976"/>
      <c r="CF114" s="970">
        <v>41.7</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412</v>
      </c>
      <c r="DH114" s="1015"/>
      <c r="DI114" s="1015"/>
      <c r="DJ114" s="1015"/>
      <c r="DK114" s="1016"/>
      <c r="DL114" s="1017" t="s">
        <v>412</v>
      </c>
      <c r="DM114" s="1015"/>
      <c r="DN114" s="1015"/>
      <c r="DO114" s="1015"/>
      <c r="DP114" s="1016"/>
      <c r="DQ114" s="1017" t="s">
        <v>412</v>
      </c>
      <c r="DR114" s="1015"/>
      <c r="DS114" s="1015"/>
      <c r="DT114" s="1015"/>
      <c r="DU114" s="1016"/>
      <c r="DV114" s="1018" t="s">
        <v>412</v>
      </c>
      <c r="DW114" s="1019"/>
      <c r="DX114" s="1019"/>
      <c r="DY114" s="1019"/>
      <c r="DZ114" s="1020"/>
    </row>
    <row r="115" spans="1:130" s="247" customFormat="1" ht="26.25" customHeight="1" x14ac:dyDescent="0.3">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26388</v>
      </c>
      <c r="AB115" s="990"/>
      <c r="AC115" s="990"/>
      <c r="AD115" s="990"/>
      <c r="AE115" s="991"/>
      <c r="AF115" s="992">
        <v>13223</v>
      </c>
      <c r="AG115" s="990"/>
      <c r="AH115" s="990"/>
      <c r="AI115" s="990"/>
      <c r="AJ115" s="991"/>
      <c r="AK115" s="992">
        <v>17096</v>
      </c>
      <c r="AL115" s="990"/>
      <c r="AM115" s="990"/>
      <c r="AN115" s="990"/>
      <c r="AO115" s="991"/>
      <c r="AP115" s="993">
        <v>0.2</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412</v>
      </c>
      <c r="BR115" s="976"/>
      <c r="BS115" s="976"/>
      <c r="BT115" s="976"/>
      <c r="BU115" s="976"/>
      <c r="BV115" s="976" t="s">
        <v>412</v>
      </c>
      <c r="BW115" s="976"/>
      <c r="BX115" s="976"/>
      <c r="BY115" s="976"/>
      <c r="BZ115" s="976"/>
      <c r="CA115" s="976" t="s">
        <v>412</v>
      </c>
      <c r="CB115" s="976"/>
      <c r="CC115" s="976"/>
      <c r="CD115" s="976"/>
      <c r="CE115" s="976"/>
      <c r="CF115" s="970" t="s">
        <v>412</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120404</v>
      </c>
      <c r="DH115" s="1015"/>
      <c r="DI115" s="1015"/>
      <c r="DJ115" s="1015"/>
      <c r="DK115" s="1016"/>
      <c r="DL115" s="1017">
        <v>120404</v>
      </c>
      <c r="DM115" s="1015"/>
      <c r="DN115" s="1015"/>
      <c r="DO115" s="1015"/>
      <c r="DP115" s="1016"/>
      <c r="DQ115" s="1017">
        <v>120407</v>
      </c>
      <c r="DR115" s="1015"/>
      <c r="DS115" s="1015"/>
      <c r="DT115" s="1015"/>
      <c r="DU115" s="1016"/>
      <c r="DV115" s="1018">
        <v>1.7</v>
      </c>
      <c r="DW115" s="1019"/>
      <c r="DX115" s="1019"/>
      <c r="DY115" s="1019"/>
      <c r="DZ115" s="1020"/>
    </row>
    <row r="116" spans="1:130" s="247" customFormat="1" ht="26.25" customHeight="1" x14ac:dyDescent="0.3">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39</v>
      </c>
      <c r="AB116" s="1015"/>
      <c r="AC116" s="1015"/>
      <c r="AD116" s="1015"/>
      <c r="AE116" s="1016"/>
      <c r="AF116" s="1017">
        <v>3</v>
      </c>
      <c r="AG116" s="1015"/>
      <c r="AH116" s="1015"/>
      <c r="AI116" s="1015"/>
      <c r="AJ116" s="1016"/>
      <c r="AK116" s="1017">
        <v>8</v>
      </c>
      <c r="AL116" s="1015"/>
      <c r="AM116" s="1015"/>
      <c r="AN116" s="1015"/>
      <c r="AO116" s="1016"/>
      <c r="AP116" s="1018">
        <v>0</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412</v>
      </c>
      <c r="BR116" s="976"/>
      <c r="BS116" s="976"/>
      <c r="BT116" s="976"/>
      <c r="BU116" s="976"/>
      <c r="BV116" s="976" t="s">
        <v>412</v>
      </c>
      <c r="BW116" s="976"/>
      <c r="BX116" s="976"/>
      <c r="BY116" s="976"/>
      <c r="BZ116" s="976"/>
      <c r="CA116" s="976" t="s">
        <v>412</v>
      </c>
      <c r="CB116" s="976"/>
      <c r="CC116" s="976"/>
      <c r="CD116" s="976"/>
      <c r="CE116" s="976"/>
      <c r="CF116" s="970" t="s">
        <v>412</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126</v>
      </c>
      <c r="DH116" s="1015"/>
      <c r="DI116" s="1015"/>
      <c r="DJ116" s="1015"/>
      <c r="DK116" s="1016"/>
      <c r="DL116" s="1017" t="s">
        <v>412</v>
      </c>
      <c r="DM116" s="1015"/>
      <c r="DN116" s="1015"/>
      <c r="DO116" s="1015"/>
      <c r="DP116" s="1016"/>
      <c r="DQ116" s="1017" t="s">
        <v>412</v>
      </c>
      <c r="DR116" s="1015"/>
      <c r="DS116" s="1015"/>
      <c r="DT116" s="1015"/>
      <c r="DU116" s="1016"/>
      <c r="DV116" s="1018" t="s">
        <v>412</v>
      </c>
      <c r="DW116" s="1019"/>
      <c r="DX116" s="1019"/>
      <c r="DY116" s="1019"/>
      <c r="DZ116" s="1020"/>
    </row>
    <row r="117" spans="1:130" s="247" customFormat="1" ht="26.25" customHeight="1" x14ac:dyDescent="0.3">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2388341</v>
      </c>
      <c r="AB117" s="1033"/>
      <c r="AC117" s="1033"/>
      <c r="AD117" s="1033"/>
      <c r="AE117" s="1034"/>
      <c r="AF117" s="1035">
        <v>2383840</v>
      </c>
      <c r="AG117" s="1033"/>
      <c r="AH117" s="1033"/>
      <c r="AI117" s="1033"/>
      <c r="AJ117" s="1034"/>
      <c r="AK117" s="1035">
        <v>2351395</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126</v>
      </c>
      <c r="BR117" s="976"/>
      <c r="BS117" s="976"/>
      <c r="BT117" s="976"/>
      <c r="BU117" s="976"/>
      <c r="BV117" s="976" t="s">
        <v>126</v>
      </c>
      <c r="BW117" s="976"/>
      <c r="BX117" s="976"/>
      <c r="BY117" s="976"/>
      <c r="BZ117" s="976"/>
      <c r="CA117" s="976" t="s">
        <v>435</v>
      </c>
      <c r="CB117" s="976"/>
      <c r="CC117" s="976"/>
      <c r="CD117" s="976"/>
      <c r="CE117" s="976"/>
      <c r="CF117" s="970" t="s">
        <v>126</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126</v>
      </c>
      <c r="DH117" s="1015"/>
      <c r="DI117" s="1015"/>
      <c r="DJ117" s="1015"/>
      <c r="DK117" s="1016"/>
      <c r="DL117" s="1017" t="s">
        <v>126</v>
      </c>
      <c r="DM117" s="1015"/>
      <c r="DN117" s="1015"/>
      <c r="DO117" s="1015"/>
      <c r="DP117" s="1016"/>
      <c r="DQ117" s="1017" t="s">
        <v>126</v>
      </c>
      <c r="DR117" s="1015"/>
      <c r="DS117" s="1015"/>
      <c r="DT117" s="1015"/>
      <c r="DU117" s="1016"/>
      <c r="DV117" s="1018" t="s">
        <v>126</v>
      </c>
      <c r="DW117" s="1019"/>
      <c r="DX117" s="1019"/>
      <c r="DY117" s="1019"/>
      <c r="DZ117" s="1020"/>
    </row>
    <row r="118" spans="1:130" s="247" customFormat="1" ht="26.25" customHeight="1" x14ac:dyDescent="0.3">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302</v>
      </c>
      <c r="AG118" s="941"/>
      <c r="AH118" s="941"/>
      <c r="AI118" s="941"/>
      <c r="AJ118" s="942"/>
      <c r="AK118" s="940" t="s">
        <v>301</v>
      </c>
      <c r="AL118" s="941"/>
      <c r="AM118" s="941"/>
      <c r="AN118" s="941"/>
      <c r="AO118" s="942"/>
      <c r="AP118" s="1027" t="s">
        <v>429</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126</v>
      </c>
      <c r="BR118" s="1054"/>
      <c r="BS118" s="1054"/>
      <c r="BT118" s="1054"/>
      <c r="BU118" s="1054"/>
      <c r="BV118" s="1054" t="s">
        <v>126</v>
      </c>
      <c r="BW118" s="1054"/>
      <c r="BX118" s="1054"/>
      <c r="BY118" s="1054"/>
      <c r="BZ118" s="1054"/>
      <c r="CA118" s="1054" t="s">
        <v>126</v>
      </c>
      <c r="CB118" s="1054"/>
      <c r="CC118" s="1054"/>
      <c r="CD118" s="1054"/>
      <c r="CE118" s="1054"/>
      <c r="CF118" s="970" t="s">
        <v>126</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126</v>
      </c>
      <c r="DH118" s="1015"/>
      <c r="DI118" s="1015"/>
      <c r="DJ118" s="1015"/>
      <c r="DK118" s="1016"/>
      <c r="DL118" s="1017" t="s">
        <v>126</v>
      </c>
      <c r="DM118" s="1015"/>
      <c r="DN118" s="1015"/>
      <c r="DO118" s="1015"/>
      <c r="DP118" s="1016"/>
      <c r="DQ118" s="1017" t="s">
        <v>126</v>
      </c>
      <c r="DR118" s="1015"/>
      <c r="DS118" s="1015"/>
      <c r="DT118" s="1015"/>
      <c r="DU118" s="1016"/>
      <c r="DV118" s="1018" t="s">
        <v>126</v>
      </c>
      <c r="DW118" s="1019"/>
      <c r="DX118" s="1019"/>
      <c r="DY118" s="1019"/>
      <c r="DZ118" s="1020"/>
    </row>
    <row r="119" spans="1:130" s="247" customFormat="1" ht="26.25" customHeight="1" x14ac:dyDescent="0.3">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126</v>
      </c>
      <c r="AB119" s="948"/>
      <c r="AC119" s="948"/>
      <c r="AD119" s="948"/>
      <c r="AE119" s="949"/>
      <c r="AF119" s="950" t="s">
        <v>126</v>
      </c>
      <c r="AG119" s="948"/>
      <c r="AH119" s="948"/>
      <c r="AI119" s="948"/>
      <c r="AJ119" s="949"/>
      <c r="AK119" s="950" t="s">
        <v>126</v>
      </c>
      <c r="AL119" s="948"/>
      <c r="AM119" s="948"/>
      <c r="AN119" s="948"/>
      <c r="AO119" s="949"/>
      <c r="AP119" s="951" t="s">
        <v>126</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460</v>
      </c>
      <c r="BP119" s="1062"/>
      <c r="BQ119" s="1053">
        <v>26265896</v>
      </c>
      <c r="BR119" s="1054"/>
      <c r="BS119" s="1054"/>
      <c r="BT119" s="1054"/>
      <c r="BU119" s="1054"/>
      <c r="BV119" s="1054">
        <v>25616476</v>
      </c>
      <c r="BW119" s="1054"/>
      <c r="BX119" s="1054"/>
      <c r="BY119" s="1054"/>
      <c r="BZ119" s="1054"/>
      <c r="CA119" s="1054">
        <v>26141582</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186818</v>
      </c>
      <c r="DH119" s="1040"/>
      <c r="DI119" s="1040"/>
      <c r="DJ119" s="1040"/>
      <c r="DK119" s="1041"/>
      <c r="DL119" s="1039">
        <v>172807</v>
      </c>
      <c r="DM119" s="1040"/>
      <c r="DN119" s="1040"/>
      <c r="DO119" s="1040"/>
      <c r="DP119" s="1041"/>
      <c r="DQ119" s="1039">
        <v>158801</v>
      </c>
      <c r="DR119" s="1040"/>
      <c r="DS119" s="1040"/>
      <c r="DT119" s="1040"/>
      <c r="DU119" s="1041"/>
      <c r="DV119" s="1042">
        <v>2.2000000000000002</v>
      </c>
      <c r="DW119" s="1043"/>
      <c r="DX119" s="1043"/>
      <c r="DY119" s="1043"/>
      <c r="DZ119" s="1044"/>
    </row>
    <row r="120" spans="1:130" s="247" customFormat="1" ht="26.25" customHeight="1" x14ac:dyDescent="0.3">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126</v>
      </c>
      <c r="AB120" s="1015"/>
      <c r="AC120" s="1015"/>
      <c r="AD120" s="1015"/>
      <c r="AE120" s="1016"/>
      <c r="AF120" s="1017" t="s">
        <v>126</v>
      </c>
      <c r="AG120" s="1015"/>
      <c r="AH120" s="1015"/>
      <c r="AI120" s="1015"/>
      <c r="AJ120" s="1016"/>
      <c r="AK120" s="1017" t="s">
        <v>126</v>
      </c>
      <c r="AL120" s="1015"/>
      <c r="AM120" s="1015"/>
      <c r="AN120" s="1015"/>
      <c r="AO120" s="1016"/>
      <c r="AP120" s="1018" t="s">
        <v>126</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8529301</v>
      </c>
      <c r="BR120" s="983"/>
      <c r="BS120" s="983"/>
      <c r="BT120" s="983"/>
      <c r="BU120" s="983"/>
      <c r="BV120" s="983">
        <v>8108748</v>
      </c>
      <c r="BW120" s="983"/>
      <c r="BX120" s="983"/>
      <c r="BY120" s="983"/>
      <c r="BZ120" s="983"/>
      <c r="CA120" s="983">
        <v>7352741</v>
      </c>
      <c r="CB120" s="983"/>
      <c r="CC120" s="983"/>
      <c r="CD120" s="983"/>
      <c r="CE120" s="983"/>
      <c r="CF120" s="997">
        <v>103.3</v>
      </c>
      <c r="CG120" s="998"/>
      <c r="CH120" s="998"/>
      <c r="CI120" s="998"/>
      <c r="CJ120" s="998"/>
      <c r="CK120" s="1063" t="s">
        <v>464</v>
      </c>
      <c r="CL120" s="1064"/>
      <c r="CM120" s="1064"/>
      <c r="CN120" s="1064"/>
      <c r="CO120" s="1065"/>
      <c r="CP120" s="1071" t="s">
        <v>402</v>
      </c>
      <c r="CQ120" s="1072"/>
      <c r="CR120" s="1072"/>
      <c r="CS120" s="1072"/>
      <c r="CT120" s="1072"/>
      <c r="CU120" s="1072"/>
      <c r="CV120" s="1072"/>
      <c r="CW120" s="1072"/>
      <c r="CX120" s="1072"/>
      <c r="CY120" s="1072"/>
      <c r="CZ120" s="1072"/>
      <c r="DA120" s="1072"/>
      <c r="DB120" s="1072"/>
      <c r="DC120" s="1072"/>
      <c r="DD120" s="1072"/>
      <c r="DE120" s="1072"/>
      <c r="DF120" s="1073"/>
      <c r="DG120" s="982">
        <v>4306161</v>
      </c>
      <c r="DH120" s="983"/>
      <c r="DI120" s="983"/>
      <c r="DJ120" s="983"/>
      <c r="DK120" s="983"/>
      <c r="DL120" s="983">
        <v>3926893</v>
      </c>
      <c r="DM120" s="983"/>
      <c r="DN120" s="983"/>
      <c r="DO120" s="983"/>
      <c r="DP120" s="983"/>
      <c r="DQ120" s="983">
        <v>3610214</v>
      </c>
      <c r="DR120" s="983"/>
      <c r="DS120" s="983"/>
      <c r="DT120" s="983"/>
      <c r="DU120" s="983"/>
      <c r="DV120" s="984">
        <v>50.7</v>
      </c>
      <c r="DW120" s="984"/>
      <c r="DX120" s="984"/>
      <c r="DY120" s="984"/>
      <c r="DZ120" s="985"/>
    </row>
    <row r="121" spans="1:130" s="247" customFormat="1" ht="26.25" customHeight="1" x14ac:dyDescent="0.3">
      <c r="A121" s="1115"/>
      <c r="B121" s="1002"/>
      <c r="C121" s="1023" t="s">
        <v>465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126</v>
      </c>
      <c r="AB121" s="1015"/>
      <c r="AC121" s="1015"/>
      <c r="AD121" s="1015"/>
      <c r="AE121" s="1016"/>
      <c r="AF121" s="1017" t="s">
        <v>126</v>
      </c>
      <c r="AG121" s="1015"/>
      <c r="AH121" s="1015"/>
      <c r="AI121" s="1015"/>
      <c r="AJ121" s="1016"/>
      <c r="AK121" s="1017" t="s">
        <v>126</v>
      </c>
      <c r="AL121" s="1015"/>
      <c r="AM121" s="1015"/>
      <c r="AN121" s="1015"/>
      <c r="AO121" s="1016"/>
      <c r="AP121" s="1018" t="s">
        <v>126</v>
      </c>
      <c r="AQ121" s="1019"/>
      <c r="AR121" s="1019"/>
      <c r="AS121" s="1019"/>
      <c r="AT121" s="1020"/>
      <c r="AU121" s="1048"/>
      <c r="AV121" s="1049"/>
      <c r="AW121" s="1049"/>
      <c r="AX121" s="1049"/>
      <c r="AY121" s="1050"/>
      <c r="AZ121" s="1005" t="s">
        <v>466</v>
      </c>
      <c r="BA121" s="1006"/>
      <c r="BB121" s="1006"/>
      <c r="BC121" s="1006"/>
      <c r="BD121" s="1006"/>
      <c r="BE121" s="1006"/>
      <c r="BF121" s="1006"/>
      <c r="BG121" s="1006"/>
      <c r="BH121" s="1006"/>
      <c r="BI121" s="1006"/>
      <c r="BJ121" s="1006"/>
      <c r="BK121" s="1006"/>
      <c r="BL121" s="1006"/>
      <c r="BM121" s="1006"/>
      <c r="BN121" s="1006"/>
      <c r="BO121" s="1006"/>
      <c r="BP121" s="1007"/>
      <c r="BQ121" s="975">
        <v>440460</v>
      </c>
      <c r="BR121" s="976"/>
      <c r="BS121" s="976"/>
      <c r="BT121" s="976"/>
      <c r="BU121" s="976"/>
      <c r="BV121" s="976">
        <v>359299</v>
      </c>
      <c r="BW121" s="976"/>
      <c r="BX121" s="976"/>
      <c r="BY121" s="976"/>
      <c r="BZ121" s="976"/>
      <c r="CA121" s="976">
        <v>316216</v>
      </c>
      <c r="CB121" s="976"/>
      <c r="CC121" s="976"/>
      <c r="CD121" s="976"/>
      <c r="CE121" s="976"/>
      <c r="CF121" s="970">
        <v>4.4000000000000004</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v>67050</v>
      </c>
      <c r="DH121" s="976"/>
      <c r="DI121" s="976"/>
      <c r="DJ121" s="976"/>
      <c r="DK121" s="976"/>
      <c r="DL121" s="976">
        <v>70340</v>
      </c>
      <c r="DM121" s="976"/>
      <c r="DN121" s="976"/>
      <c r="DO121" s="976"/>
      <c r="DP121" s="976"/>
      <c r="DQ121" s="976">
        <v>69766</v>
      </c>
      <c r="DR121" s="976"/>
      <c r="DS121" s="976"/>
      <c r="DT121" s="976"/>
      <c r="DU121" s="976"/>
      <c r="DV121" s="977">
        <v>1</v>
      </c>
      <c r="DW121" s="977"/>
      <c r="DX121" s="977"/>
      <c r="DY121" s="977"/>
      <c r="DZ121" s="978"/>
    </row>
    <row r="122" spans="1:130" s="247" customFormat="1" ht="26.25" customHeight="1" x14ac:dyDescent="0.3">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126</v>
      </c>
      <c r="AB122" s="1015"/>
      <c r="AC122" s="1015"/>
      <c r="AD122" s="1015"/>
      <c r="AE122" s="1016"/>
      <c r="AF122" s="1017" t="s">
        <v>126</v>
      </c>
      <c r="AG122" s="1015"/>
      <c r="AH122" s="1015"/>
      <c r="AI122" s="1015"/>
      <c r="AJ122" s="1016"/>
      <c r="AK122" s="1017" t="s">
        <v>126</v>
      </c>
      <c r="AL122" s="1015"/>
      <c r="AM122" s="1015"/>
      <c r="AN122" s="1015"/>
      <c r="AO122" s="1016"/>
      <c r="AP122" s="1018" t="s">
        <v>126</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16532041</v>
      </c>
      <c r="BR122" s="1054"/>
      <c r="BS122" s="1054"/>
      <c r="BT122" s="1054"/>
      <c r="BU122" s="1054"/>
      <c r="BV122" s="1054">
        <v>16379417</v>
      </c>
      <c r="BW122" s="1054"/>
      <c r="BX122" s="1054"/>
      <c r="BY122" s="1054"/>
      <c r="BZ122" s="1054"/>
      <c r="CA122" s="1054">
        <v>16801322</v>
      </c>
      <c r="CB122" s="1054"/>
      <c r="CC122" s="1054"/>
      <c r="CD122" s="1054"/>
      <c r="CE122" s="1054"/>
      <c r="CF122" s="1074">
        <v>236.1</v>
      </c>
      <c r="CG122" s="1075"/>
      <c r="CH122" s="1075"/>
      <c r="CI122" s="1075"/>
      <c r="CJ122" s="1075"/>
      <c r="CK122" s="1066"/>
      <c r="CL122" s="1067"/>
      <c r="CM122" s="1067"/>
      <c r="CN122" s="1067"/>
      <c r="CO122" s="1068"/>
      <c r="CP122" s="1076" t="s">
        <v>468</v>
      </c>
      <c r="CQ122" s="1077"/>
      <c r="CR122" s="1077"/>
      <c r="CS122" s="1077"/>
      <c r="CT122" s="1077"/>
      <c r="CU122" s="1077"/>
      <c r="CV122" s="1077"/>
      <c r="CW122" s="1077"/>
      <c r="CX122" s="1077"/>
      <c r="CY122" s="1077"/>
      <c r="CZ122" s="1077"/>
      <c r="DA122" s="1077"/>
      <c r="DB122" s="1077"/>
      <c r="DC122" s="1077"/>
      <c r="DD122" s="1077"/>
      <c r="DE122" s="1077"/>
      <c r="DF122" s="1078"/>
      <c r="DG122" s="975" t="s">
        <v>126</v>
      </c>
      <c r="DH122" s="976"/>
      <c r="DI122" s="976"/>
      <c r="DJ122" s="976"/>
      <c r="DK122" s="976"/>
      <c r="DL122" s="976" t="s">
        <v>126</v>
      </c>
      <c r="DM122" s="976"/>
      <c r="DN122" s="976"/>
      <c r="DO122" s="976"/>
      <c r="DP122" s="976"/>
      <c r="DQ122" s="976" t="s">
        <v>126</v>
      </c>
      <c r="DR122" s="976"/>
      <c r="DS122" s="976"/>
      <c r="DT122" s="976"/>
      <c r="DU122" s="976"/>
      <c r="DV122" s="977" t="s">
        <v>126</v>
      </c>
      <c r="DW122" s="977"/>
      <c r="DX122" s="977"/>
      <c r="DY122" s="977"/>
      <c r="DZ122" s="978"/>
    </row>
    <row r="123" spans="1:130" s="247" customFormat="1" ht="26.25" customHeight="1" x14ac:dyDescent="0.3">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126</v>
      </c>
      <c r="AB123" s="1015"/>
      <c r="AC123" s="1015"/>
      <c r="AD123" s="1015"/>
      <c r="AE123" s="1016"/>
      <c r="AF123" s="1017" t="s">
        <v>126</v>
      </c>
      <c r="AG123" s="1015"/>
      <c r="AH123" s="1015"/>
      <c r="AI123" s="1015"/>
      <c r="AJ123" s="1016"/>
      <c r="AK123" s="1017" t="s">
        <v>126</v>
      </c>
      <c r="AL123" s="1015"/>
      <c r="AM123" s="1015"/>
      <c r="AN123" s="1015"/>
      <c r="AO123" s="1016"/>
      <c r="AP123" s="1018" t="s">
        <v>126</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469</v>
      </c>
      <c r="BP123" s="1062"/>
      <c r="BQ123" s="1121">
        <v>25501802</v>
      </c>
      <c r="BR123" s="1122"/>
      <c r="BS123" s="1122"/>
      <c r="BT123" s="1122"/>
      <c r="BU123" s="1122"/>
      <c r="BV123" s="1122">
        <v>24847464</v>
      </c>
      <c r="BW123" s="1122"/>
      <c r="BX123" s="1122"/>
      <c r="BY123" s="1122"/>
      <c r="BZ123" s="1122"/>
      <c r="CA123" s="1122">
        <v>24470279</v>
      </c>
      <c r="CB123" s="1122"/>
      <c r="CC123" s="1122"/>
      <c r="CD123" s="1122"/>
      <c r="CE123" s="1122"/>
      <c r="CF123" s="1055"/>
      <c r="CG123" s="1056"/>
      <c r="CH123" s="1056"/>
      <c r="CI123" s="1056"/>
      <c r="CJ123" s="1057"/>
      <c r="CK123" s="1066"/>
      <c r="CL123" s="1067"/>
      <c r="CM123" s="1067"/>
      <c r="CN123" s="1067"/>
      <c r="CO123" s="1068"/>
      <c r="CP123" s="1076" t="s">
        <v>470</v>
      </c>
      <c r="CQ123" s="1077"/>
      <c r="CR123" s="1077"/>
      <c r="CS123" s="1077"/>
      <c r="CT123" s="1077"/>
      <c r="CU123" s="1077"/>
      <c r="CV123" s="1077"/>
      <c r="CW123" s="1077"/>
      <c r="CX123" s="1077"/>
      <c r="CY123" s="1077"/>
      <c r="CZ123" s="1077"/>
      <c r="DA123" s="1077"/>
      <c r="DB123" s="1077"/>
      <c r="DC123" s="1077"/>
      <c r="DD123" s="1077"/>
      <c r="DE123" s="1077"/>
      <c r="DF123" s="1078"/>
      <c r="DG123" s="1014" t="s">
        <v>126</v>
      </c>
      <c r="DH123" s="1015"/>
      <c r="DI123" s="1015"/>
      <c r="DJ123" s="1015"/>
      <c r="DK123" s="1016"/>
      <c r="DL123" s="1017" t="s">
        <v>126</v>
      </c>
      <c r="DM123" s="1015"/>
      <c r="DN123" s="1015"/>
      <c r="DO123" s="1015"/>
      <c r="DP123" s="1016"/>
      <c r="DQ123" s="1017" t="s">
        <v>126</v>
      </c>
      <c r="DR123" s="1015"/>
      <c r="DS123" s="1015"/>
      <c r="DT123" s="1015"/>
      <c r="DU123" s="1016"/>
      <c r="DV123" s="1018" t="s">
        <v>126</v>
      </c>
      <c r="DW123" s="1019"/>
      <c r="DX123" s="1019"/>
      <c r="DY123" s="1019"/>
      <c r="DZ123" s="1020"/>
    </row>
    <row r="124" spans="1:130" s="247" customFormat="1" ht="26.25" customHeight="1" thickBot="1" x14ac:dyDescent="0.35">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126</v>
      </c>
      <c r="AB124" s="1015"/>
      <c r="AC124" s="1015"/>
      <c r="AD124" s="1015"/>
      <c r="AE124" s="1016"/>
      <c r="AF124" s="1017" t="s">
        <v>126</v>
      </c>
      <c r="AG124" s="1015"/>
      <c r="AH124" s="1015"/>
      <c r="AI124" s="1015"/>
      <c r="AJ124" s="1016"/>
      <c r="AK124" s="1017" t="s">
        <v>126</v>
      </c>
      <c r="AL124" s="1015"/>
      <c r="AM124" s="1015"/>
      <c r="AN124" s="1015"/>
      <c r="AO124" s="1016"/>
      <c r="AP124" s="1018" t="s">
        <v>126</v>
      </c>
      <c r="AQ124" s="1019"/>
      <c r="AR124" s="1019"/>
      <c r="AS124" s="1019"/>
      <c r="AT124" s="1020"/>
      <c r="AU124" s="1117" t="s">
        <v>471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10.1</v>
      </c>
      <c r="BR124" s="1084"/>
      <c r="BS124" s="1084"/>
      <c r="BT124" s="1084"/>
      <c r="BU124" s="1084"/>
      <c r="BV124" s="1084">
        <v>10.4</v>
      </c>
      <c r="BW124" s="1084"/>
      <c r="BX124" s="1084"/>
      <c r="BY124" s="1084"/>
      <c r="BZ124" s="1084"/>
      <c r="CA124" s="1084">
        <v>23.4</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126</v>
      </c>
      <c r="DH124" s="1040"/>
      <c r="DI124" s="1040"/>
      <c r="DJ124" s="1040"/>
      <c r="DK124" s="1041"/>
      <c r="DL124" s="1039" t="s">
        <v>126</v>
      </c>
      <c r="DM124" s="1040"/>
      <c r="DN124" s="1040"/>
      <c r="DO124" s="1040"/>
      <c r="DP124" s="1041"/>
      <c r="DQ124" s="1039" t="s">
        <v>126</v>
      </c>
      <c r="DR124" s="1040"/>
      <c r="DS124" s="1040"/>
      <c r="DT124" s="1040"/>
      <c r="DU124" s="1041"/>
      <c r="DV124" s="1042" t="s">
        <v>126</v>
      </c>
      <c r="DW124" s="1043"/>
      <c r="DX124" s="1043"/>
      <c r="DY124" s="1043"/>
      <c r="DZ124" s="1044"/>
    </row>
    <row r="125" spans="1:130" s="247" customFormat="1" ht="26.25" customHeight="1" x14ac:dyDescent="0.3">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126</v>
      </c>
      <c r="AG125" s="1015"/>
      <c r="AH125" s="1015"/>
      <c r="AI125" s="1015"/>
      <c r="AJ125" s="1016"/>
      <c r="AK125" s="1017" t="s">
        <v>126</v>
      </c>
      <c r="AL125" s="1015"/>
      <c r="AM125" s="1015"/>
      <c r="AN125" s="1015"/>
      <c r="AO125" s="1016"/>
      <c r="AP125" s="1018" t="s">
        <v>126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126</v>
      </c>
      <c r="DH125" s="983"/>
      <c r="DI125" s="983"/>
      <c r="DJ125" s="983"/>
      <c r="DK125" s="983"/>
      <c r="DL125" s="983" t="s">
        <v>126</v>
      </c>
      <c r="DM125" s="983"/>
      <c r="DN125" s="983"/>
      <c r="DO125" s="983"/>
      <c r="DP125" s="983"/>
      <c r="DQ125" s="983" t="s">
        <v>126</v>
      </c>
      <c r="DR125" s="983"/>
      <c r="DS125" s="983"/>
      <c r="DT125" s="983"/>
      <c r="DU125" s="983"/>
      <c r="DV125" s="984" t="s">
        <v>126</v>
      </c>
      <c r="DW125" s="984"/>
      <c r="DX125" s="984"/>
      <c r="DY125" s="984"/>
      <c r="DZ125" s="985"/>
    </row>
    <row r="126" spans="1:130" s="247" customFormat="1" ht="26.25" customHeight="1" thickBot="1" x14ac:dyDescent="0.35">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26388</v>
      </c>
      <c r="AB126" s="1015"/>
      <c r="AC126" s="1015"/>
      <c r="AD126" s="1015"/>
      <c r="AE126" s="1016"/>
      <c r="AF126" s="1017">
        <v>13223</v>
      </c>
      <c r="AG126" s="1015"/>
      <c r="AH126" s="1015"/>
      <c r="AI126" s="1015"/>
      <c r="AJ126" s="1016"/>
      <c r="AK126" s="1017">
        <v>17096</v>
      </c>
      <c r="AL126" s="1015"/>
      <c r="AM126" s="1015"/>
      <c r="AN126" s="1015"/>
      <c r="AO126" s="1016"/>
      <c r="AP126" s="1018">
        <v>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126</v>
      </c>
      <c r="DH126" s="976"/>
      <c r="DI126" s="976"/>
      <c r="DJ126" s="976"/>
      <c r="DK126" s="976"/>
      <c r="DL126" s="976" t="s">
        <v>126</v>
      </c>
      <c r="DM126" s="976"/>
      <c r="DN126" s="976"/>
      <c r="DO126" s="976"/>
      <c r="DP126" s="976"/>
      <c r="DQ126" s="976" t="s">
        <v>126</v>
      </c>
      <c r="DR126" s="976"/>
      <c r="DS126" s="976"/>
      <c r="DT126" s="976"/>
      <c r="DU126" s="976"/>
      <c r="DV126" s="977" t="s">
        <v>126</v>
      </c>
      <c r="DW126" s="977"/>
      <c r="DX126" s="977"/>
      <c r="DY126" s="977"/>
      <c r="DZ126" s="978"/>
    </row>
    <row r="127" spans="1:130" s="247" customFormat="1" ht="26.25" customHeight="1" x14ac:dyDescent="0.3">
      <c r="A127" s="1116"/>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126</v>
      </c>
      <c r="AB127" s="1015"/>
      <c r="AC127" s="1015"/>
      <c r="AD127" s="1015"/>
      <c r="AE127" s="1016"/>
      <c r="AF127" s="1017" t="s">
        <v>126</v>
      </c>
      <c r="AG127" s="1015"/>
      <c r="AH127" s="1015"/>
      <c r="AI127" s="1015"/>
      <c r="AJ127" s="1016"/>
      <c r="AK127" s="1017" t="s">
        <v>126</v>
      </c>
      <c r="AL127" s="1015"/>
      <c r="AM127" s="1015"/>
      <c r="AN127" s="1015"/>
      <c r="AO127" s="1016"/>
      <c r="AP127" s="1018" t="s">
        <v>126</v>
      </c>
      <c r="AQ127" s="1019"/>
      <c r="AR127" s="1019"/>
      <c r="AS127" s="1019"/>
      <c r="AT127" s="1020"/>
      <c r="AU127" s="283"/>
      <c r="AV127" s="283"/>
      <c r="AW127" s="283"/>
      <c r="AX127" s="1088" t="s">
        <v>477</v>
      </c>
      <c r="AY127" s="1089"/>
      <c r="AZ127" s="1089"/>
      <c r="BA127" s="1089"/>
      <c r="BB127" s="1089"/>
      <c r="BC127" s="1089"/>
      <c r="BD127" s="1089"/>
      <c r="BE127" s="1090"/>
      <c r="BF127" s="1091" t="s">
        <v>478</v>
      </c>
      <c r="BG127" s="1089"/>
      <c r="BH127" s="1089"/>
      <c r="BI127" s="1089"/>
      <c r="BJ127" s="1089"/>
      <c r="BK127" s="1089"/>
      <c r="BL127" s="1090"/>
      <c r="BM127" s="1091" t="s">
        <v>479</v>
      </c>
      <c r="BN127" s="1089"/>
      <c r="BO127" s="1089"/>
      <c r="BP127" s="1089"/>
      <c r="BQ127" s="1089"/>
      <c r="BR127" s="1089"/>
      <c r="BS127" s="1090"/>
      <c r="BT127" s="1091" t="s">
        <v>480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126</v>
      </c>
      <c r="DH127" s="976"/>
      <c r="DI127" s="976"/>
      <c r="DJ127" s="976"/>
      <c r="DK127" s="976"/>
      <c r="DL127" s="976" t="s">
        <v>126</v>
      </c>
      <c r="DM127" s="976"/>
      <c r="DN127" s="976"/>
      <c r="DO127" s="976"/>
      <c r="DP127" s="976"/>
      <c r="DQ127" s="976" t="s">
        <v>126</v>
      </c>
      <c r="DR127" s="976"/>
      <c r="DS127" s="976"/>
      <c r="DT127" s="976"/>
      <c r="DU127" s="976"/>
      <c r="DV127" s="977" t="s">
        <v>126</v>
      </c>
      <c r="DW127" s="977"/>
      <c r="DX127" s="977"/>
      <c r="DY127" s="977"/>
      <c r="DZ127" s="978"/>
    </row>
    <row r="128" spans="1:130" s="247" customFormat="1" ht="26.25" customHeight="1" thickBot="1" x14ac:dyDescent="0.35">
      <c r="A128" s="1099" t="s">
        <v>482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483</v>
      </c>
      <c r="X128" s="1101"/>
      <c r="Y128" s="1101"/>
      <c r="Z128" s="1102"/>
      <c r="AA128" s="1103">
        <v>89461</v>
      </c>
      <c r="AB128" s="1104"/>
      <c r="AC128" s="1104"/>
      <c r="AD128" s="1104"/>
      <c r="AE128" s="1105"/>
      <c r="AF128" s="1106">
        <v>69033</v>
      </c>
      <c r="AG128" s="1104"/>
      <c r="AH128" s="1104"/>
      <c r="AI128" s="1104"/>
      <c r="AJ128" s="1105"/>
      <c r="AK128" s="1106">
        <v>82496</v>
      </c>
      <c r="AL128" s="1104"/>
      <c r="AM128" s="1104"/>
      <c r="AN128" s="1104"/>
      <c r="AO128" s="1105"/>
      <c r="AP128" s="1107"/>
      <c r="AQ128" s="1108"/>
      <c r="AR128" s="1108"/>
      <c r="AS128" s="1108"/>
      <c r="AT128" s="1109"/>
      <c r="AU128" s="283"/>
      <c r="AV128" s="283"/>
      <c r="AW128" s="283"/>
      <c r="AX128" s="944" t="s">
        <v>484</v>
      </c>
      <c r="AY128" s="945"/>
      <c r="AZ128" s="945"/>
      <c r="BA128" s="945"/>
      <c r="BB128" s="945"/>
      <c r="BC128" s="945"/>
      <c r="BD128" s="945"/>
      <c r="BE128" s="946"/>
      <c r="BF128" s="1110" t="s">
        <v>126</v>
      </c>
      <c r="BG128" s="1111"/>
      <c r="BH128" s="1111"/>
      <c r="BI128" s="1111"/>
      <c r="BJ128" s="1111"/>
      <c r="BK128" s="1111"/>
      <c r="BL128" s="1112"/>
      <c r="BM128" s="1110">
        <v>13.54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485</v>
      </c>
      <c r="CQ128" s="1093"/>
      <c r="CR128" s="1093"/>
      <c r="CS128" s="1093"/>
      <c r="CT128" s="1093"/>
      <c r="CU128" s="1093"/>
      <c r="CV128" s="1093"/>
      <c r="CW128" s="1093"/>
      <c r="CX128" s="1093"/>
      <c r="CY128" s="1093"/>
      <c r="CZ128" s="1093"/>
      <c r="DA128" s="1093"/>
      <c r="DB128" s="1093"/>
      <c r="DC128" s="1093"/>
      <c r="DD128" s="1093"/>
      <c r="DE128" s="1093"/>
      <c r="DF128" s="1094"/>
      <c r="DG128" s="1095" t="s">
        <v>126</v>
      </c>
      <c r="DH128" s="1096"/>
      <c r="DI128" s="1096"/>
      <c r="DJ128" s="1096"/>
      <c r="DK128" s="1096"/>
      <c r="DL128" s="1096" t="s">
        <v>126</v>
      </c>
      <c r="DM128" s="1096"/>
      <c r="DN128" s="1096"/>
      <c r="DO128" s="1096"/>
      <c r="DP128" s="1096"/>
      <c r="DQ128" s="1096" t="s">
        <v>126</v>
      </c>
      <c r="DR128" s="1096"/>
      <c r="DS128" s="1096"/>
      <c r="DT128" s="1096"/>
      <c r="DU128" s="1096"/>
      <c r="DV128" s="1097" t="s">
        <v>126</v>
      </c>
      <c r="DW128" s="1097"/>
      <c r="DX128" s="1097"/>
      <c r="DY128" s="1097"/>
      <c r="DZ128" s="1098"/>
    </row>
    <row r="129" spans="1:131" s="247" customFormat="1" ht="26.25" customHeight="1" x14ac:dyDescent="0.3">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9395421</v>
      </c>
      <c r="AB129" s="1015"/>
      <c r="AC129" s="1015"/>
      <c r="AD129" s="1015"/>
      <c r="AE129" s="1016"/>
      <c r="AF129" s="1017">
        <v>9174444</v>
      </c>
      <c r="AG129" s="1015"/>
      <c r="AH129" s="1015"/>
      <c r="AI129" s="1015"/>
      <c r="AJ129" s="1016"/>
      <c r="AK129" s="1017">
        <v>8903640</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126</v>
      </c>
      <c r="BG129" s="1125"/>
      <c r="BH129" s="1125"/>
      <c r="BI129" s="1125"/>
      <c r="BJ129" s="1125"/>
      <c r="BK129" s="1125"/>
      <c r="BL129" s="1126"/>
      <c r="BM129" s="1124">
        <v>18.54</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3">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1867239</v>
      </c>
      <c r="AB130" s="1015"/>
      <c r="AC130" s="1015"/>
      <c r="AD130" s="1015"/>
      <c r="AE130" s="1016"/>
      <c r="AF130" s="1017">
        <v>1848365</v>
      </c>
      <c r="AG130" s="1015"/>
      <c r="AH130" s="1015"/>
      <c r="AI130" s="1015"/>
      <c r="AJ130" s="1016"/>
      <c r="AK130" s="1017">
        <v>1787690</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3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7528182</v>
      </c>
      <c r="AB131" s="1040"/>
      <c r="AC131" s="1040"/>
      <c r="AD131" s="1040"/>
      <c r="AE131" s="1041"/>
      <c r="AF131" s="1039">
        <v>7326079</v>
      </c>
      <c r="AG131" s="1040"/>
      <c r="AH131" s="1040"/>
      <c r="AI131" s="1040"/>
      <c r="AJ131" s="1041"/>
      <c r="AK131" s="1039">
        <v>7115950</v>
      </c>
      <c r="AL131" s="1040"/>
      <c r="AM131" s="1040"/>
      <c r="AN131" s="1040"/>
      <c r="AO131" s="1041"/>
      <c r="AP131" s="1170"/>
      <c r="AQ131" s="1171"/>
      <c r="AR131" s="1171"/>
      <c r="AS131" s="1171"/>
      <c r="AT131" s="1172"/>
      <c r="AU131" s="285"/>
      <c r="AV131" s="285"/>
      <c r="AW131" s="285"/>
      <c r="AX131" s="1142" t="s">
        <v>492</v>
      </c>
      <c r="AY131" s="1093"/>
      <c r="AZ131" s="1093"/>
      <c r="BA131" s="1093"/>
      <c r="BB131" s="1093"/>
      <c r="BC131" s="1093"/>
      <c r="BD131" s="1093"/>
      <c r="BE131" s="1094"/>
      <c r="BF131" s="1143">
        <v>23.4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3">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5.7336685010000004</v>
      </c>
      <c r="AB132" s="1156"/>
      <c r="AC132" s="1156"/>
      <c r="AD132" s="1156"/>
      <c r="AE132" s="1157"/>
      <c r="AF132" s="1158">
        <v>6.3668710099999997</v>
      </c>
      <c r="AG132" s="1156"/>
      <c r="AH132" s="1156"/>
      <c r="AI132" s="1156"/>
      <c r="AJ132" s="1157"/>
      <c r="AK132" s="1158">
        <v>6.7623999609999998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3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6.1</v>
      </c>
      <c r="AB133" s="1139"/>
      <c r="AC133" s="1139"/>
      <c r="AD133" s="1139"/>
      <c r="AE133" s="1140"/>
      <c r="AF133" s="1138">
        <v>6</v>
      </c>
      <c r="AG133" s="1139"/>
      <c r="AH133" s="1139"/>
      <c r="AI133" s="1139"/>
      <c r="AJ133" s="1140"/>
      <c r="AK133" s="1138">
        <v>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3">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3">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ndIVRgoLkJrhnAvDL2jePEoALxtMGbKc5yx3ELtW2G7OUHU4XWY3Qer06XITyGNKPwLqcyu/ngIqQOGs1TTaQ==" saltValue="8L/S8V66R55CvSgu6RZ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3"/>
  <cols>
    <col min="1" max="120" width="2.76171875" style="292" customWidth="1"/>
    <col min="121" max="121" width="0" style="291" hidden="1" customWidth="1"/>
    <col min="122" max="16384" width="9" style="291" hidden="1"/>
  </cols>
  <sheetData>
    <row r="1" spans="1:120" ht="13" x14ac:dyDescent="0.3">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3"/>
    <row r="3" spans="1:120" ht="13" x14ac:dyDescent="0.3"/>
    <row r="4" spans="1:120" ht="13" x14ac:dyDescent="0.3"/>
    <row r="5" spans="1:120" ht="13" x14ac:dyDescent="0.3"/>
    <row r="6" spans="1:120" ht="13" x14ac:dyDescent="0.3"/>
    <row r="7" spans="1:120" ht="13" x14ac:dyDescent="0.3"/>
    <row r="8" spans="1:120" ht="13" x14ac:dyDescent="0.3"/>
    <row r="9" spans="1:120" ht="13" x14ac:dyDescent="0.3"/>
    <row r="10" spans="1:120" ht="13" x14ac:dyDescent="0.3"/>
    <row r="11" spans="1:120" ht="13" x14ac:dyDescent="0.3"/>
    <row r="12" spans="1:120" ht="13" x14ac:dyDescent="0.3"/>
    <row r="13" spans="1:120" ht="13" x14ac:dyDescent="0.3"/>
    <row r="14" spans="1:120" ht="13" x14ac:dyDescent="0.3"/>
    <row r="15" spans="1:120" ht="13" x14ac:dyDescent="0.3"/>
    <row r="16" spans="1:120" ht="13" x14ac:dyDescent="0.3">
      <c r="DP16" s="291"/>
    </row>
    <row r="17" spans="119:120" ht="13" x14ac:dyDescent="0.3">
      <c r="DP17" s="291"/>
    </row>
    <row r="18" spans="119:120" ht="13" x14ac:dyDescent="0.3"/>
    <row r="19" spans="119:120" ht="13" x14ac:dyDescent="0.3"/>
    <row r="20" spans="119:120" ht="13" x14ac:dyDescent="0.3">
      <c r="DO20" s="291"/>
      <c r="DP20" s="291"/>
    </row>
    <row r="21" spans="119:120" ht="13" x14ac:dyDescent="0.3">
      <c r="DP21" s="291"/>
    </row>
    <row r="22" spans="119:120" ht="13" x14ac:dyDescent="0.3"/>
    <row r="23" spans="119:120" ht="13" x14ac:dyDescent="0.3">
      <c r="DO23" s="291"/>
      <c r="DP23" s="291"/>
    </row>
    <row r="24" spans="119:120" ht="13" x14ac:dyDescent="0.3">
      <c r="DP24" s="291"/>
    </row>
    <row r="25" spans="119:120" ht="13" x14ac:dyDescent="0.3">
      <c r="DP25" s="291"/>
    </row>
    <row r="26" spans="119:120" ht="13" x14ac:dyDescent="0.3">
      <c r="DO26" s="291"/>
      <c r="DP26" s="291"/>
    </row>
    <row r="27" spans="119:120" ht="13" x14ac:dyDescent="0.3"/>
    <row r="28" spans="119:120" ht="13" x14ac:dyDescent="0.3">
      <c r="DO28" s="291"/>
      <c r="DP28" s="291"/>
    </row>
    <row r="29" spans="119:120" ht="13" x14ac:dyDescent="0.3">
      <c r="DP29" s="291"/>
    </row>
    <row r="30" spans="119:120" ht="13" x14ac:dyDescent="0.3"/>
    <row r="31" spans="119:120" ht="13" x14ac:dyDescent="0.3">
      <c r="DO31" s="291"/>
      <c r="DP31" s="291"/>
    </row>
    <row r="32" spans="119:120" ht="13" x14ac:dyDescent="0.3"/>
    <row r="33" spans="98:120" ht="13" x14ac:dyDescent="0.3">
      <c r="DO33" s="291"/>
      <c r="DP33" s="291"/>
    </row>
    <row r="34" spans="98:120" ht="13" x14ac:dyDescent="0.3">
      <c r="DM34" s="291"/>
    </row>
    <row r="35" spans="98:120" ht="13" x14ac:dyDescent="0.3">
      <c r="CT35" s="291"/>
      <c r="CU35" s="291"/>
      <c r="CV35" s="291"/>
      <c r="CY35" s="291"/>
      <c r="CZ35" s="291"/>
      <c r="DA35" s="291"/>
      <c r="DD35" s="291"/>
      <c r="DE35" s="291"/>
      <c r="DF35" s="291"/>
      <c r="DI35" s="291"/>
      <c r="DJ35" s="291"/>
      <c r="DK35" s="291"/>
      <c r="DM35" s="291"/>
      <c r="DN35" s="291"/>
      <c r="DO35" s="291"/>
      <c r="DP35" s="291"/>
    </row>
    <row r="36" spans="98:120" ht="13" x14ac:dyDescent="0.3"/>
    <row r="37" spans="98:120" ht="13" x14ac:dyDescent="0.3">
      <c r="CW37" s="291"/>
      <c r="DB37" s="291"/>
      <c r="DG37" s="291"/>
      <c r="DL37" s="291"/>
      <c r="DP37" s="291"/>
    </row>
    <row r="38" spans="98:120" ht="13" x14ac:dyDescent="0.3">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3"/>
    <row r="40" spans="98:120" ht="13" x14ac:dyDescent="0.3"/>
    <row r="41" spans="98:120" ht="13" x14ac:dyDescent="0.3"/>
    <row r="42" spans="98:120" ht="13" x14ac:dyDescent="0.3"/>
    <row r="43" spans="98:120" ht="13" x14ac:dyDescent="0.3"/>
    <row r="44" spans="98:120" ht="13" x14ac:dyDescent="0.3"/>
    <row r="45" spans="98:120" ht="13" x14ac:dyDescent="0.3"/>
    <row r="46" spans="98:120" ht="13" x14ac:dyDescent="0.3"/>
    <row r="47" spans="98:120" ht="13" x14ac:dyDescent="0.3"/>
    <row r="48" spans="98:120" ht="13" x14ac:dyDescent="0.3"/>
    <row r="49" spans="22:120" ht="13" x14ac:dyDescent="0.3">
      <c r="DN49" s="291"/>
      <c r="DO49" s="291"/>
      <c r="DP49" s="291"/>
    </row>
    <row r="50" spans="22:120" ht="13" x14ac:dyDescent="0.3"/>
    <row r="51" spans="22:120" ht="13" x14ac:dyDescent="0.3"/>
    <row r="52" spans="22:120" ht="13" x14ac:dyDescent="0.3"/>
    <row r="53" spans="22:120" ht="13" x14ac:dyDescent="0.3"/>
    <row r="54" spans="22:120" ht="13" x14ac:dyDescent="0.3"/>
    <row r="55" spans="22:120" ht="13" x14ac:dyDescent="0.3"/>
    <row r="56" spans="22:120" ht="13" x14ac:dyDescent="0.3"/>
    <row r="57" spans="22:120" ht="13" x14ac:dyDescent="0.3"/>
    <row r="58" spans="22:120" ht="13" x14ac:dyDescent="0.3"/>
    <row r="59" spans="22:120" ht="13" x14ac:dyDescent="0.3"/>
    <row r="60" spans="22:120" ht="13" x14ac:dyDescent="0.3"/>
    <row r="61" spans="22:120" ht="13" x14ac:dyDescent="0.3"/>
    <row r="62" spans="22:120" ht="13" x14ac:dyDescent="0.3"/>
    <row r="63" spans="22:120" ht="13" x14ac:dyDescent="0.3">
      <c r="W63" s="291"/>
      <c r="CS63" s="291"/>
      <c r="CX63" s="291"/>
      <c r="DC63" s="291"/>
      <c r="DH63" s="291"/>
    </row>
    <row r="64" spans="22:120" ht="13" x14ac:dyDescent="0.3">
      <c r="V64" s="291"/>
    </row>
    <row r="65" spans="15:120" ht="13" x14ac:dyDescent="0.3">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3">
      <c r="Q66" s="291"/>
      <c r="S66" s="291"/>
      <c r="U66" s="291"/>
      <c r="DM66" s="291"/>
    </row>
    <row r="67" spans="15:120" ht="13" x14ac:dyDescent="0.3">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3"/>
    <row r="69" spans="15:120" ht="13" x14ac:dyDescent="0.3"/>
    <row r="70" spans="15:120" ht="13" x14ac:dyDescent="0.3"/>
    <row r="71" spans="15:120" ht="13" x14ac:dyDescent="0.3"/>
    <row r="72" spans="15:120" ht="13" x14ac:dyDescent="0.3">
      <c r="DP72" s="291"/>
    </row>
    <row r="73" spans="15:120" ht="13" x14ac:dyDescent="0.3">
      <c r="DP73" s="291"/>
    </row>
    <row r="74" spans="15:120" ht="13" x14ac:dyDescent="0.3"/>
    <row r="75" spans="15:120" ht="13" x14ac:dyDescent="0.3"/>
    <row r="76" spans="15:120" ht="13" x14ac:dyDescent="0.3"/>
    <row r="77" spans="15:120" ht="13" x14ac:dyDescent="0.3"/>
    <row r="78" spans="15:120" ht="13" x14ac:dyDescent="0.3"/>
    <row r="79" spans="15:120" ht="13" x14ac:dyDescent="0.3"/>
    <row r="80" spans="15:120" ht="13" x14ac:dyDescent="0.3"/>
    <row r="81" spans="97:112" ht="13" x14ac:dyDescent="0.3"/>
    <row r="82" spans="97:112" ht="13" x14ac:dyDescent="0.3"/>
    <row r="83" spans="97:112" ht="13" x14ac:dyDescent="0.3"/>
    <row r="84" spans="97:112" ht="13" x14ac:dyDescent="0.3"/>
    <row r="85" spans="97:112" ht="13" x14ac:dyDescent="0.3"/>
    <row r="86" spans="97:112" ht="13" x14ac:dyDescent="0.3"/>
    <row r="87" spans="97:112" ht="13" x14ac:dyDescent="0.3"/>
    <row r="88" spans="97:112" ht="13" x14ac:dyDescent="0.3"/>
    <row r="89" spans="97:112" ht="13" x14ac:dyDescent="0.3"/>
    <row r="90" spans="97:112" ht="13" x14ac:dyDescent="0.3"/>
    <row r="91" spans="97:112" ht="13" x14ac:dyDescent="0.3"/>
    <row r="92" spans="97:112" ht="13" x14ac:dyDescent="0.3"/>
    <row r="93" spans="97:112" ht="13" x14ac:dyDescent="0.3"/>
    <row r="94" spans="97:112" ht="13" x14ac:dyDescent="0.3"/>
    <row r="95" spans="97:112" ht="13" x14ac:dyDescent="0.3"/>
    <row r="96" spans="97:112" ht="13" x14ac:dyDescent="0.3">
      <c r="CS96" s="291"/>
      <c r="CX96" s="291"/>
      <c r="DC96" s="291"/>
      <c r="DH96" s="291"/>
    </row>
    <row r="97" spans="24:120" ht="13" x14ac:dyDescent="0.3">
      <c r="CS97" s="291"/>
      <c r="CX97" s="291"/>
      <c r="DC97" s="291"/>
      <c r="DH97" s="291"/>
      <c r="DP97" s="292" t="s">
        <v>496</v>
      </c>
    </row>
    <row r="98" spans="24:120" ht="13" hidden="1" x14ac:dyDescent="0.3">
      <c r="CS98" s="291"/>
      <c r="CX98" s="291"/>
      <c r="DC98" s="291"/>
      <c r="DH98" s="291"/>
    </row>
    <row r="99" spans="24:120" ht="13" hidden="1" x14ac:dyDescent="0.3">
      <c r="CS99" s="291"/>
      <c r="CX99" s="291"/>
      <c r="DC99" s="291"/>
      <c r="DH99" s="291"/>
    </row>
    <row r="101" spans="24:120" ht="12" hidden="1" customHeight="1" x14ac:dyDescent="0.3">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3">
      <c r="CU102" s="291"/>
      <c r="CZ102" s="291"/>
      <c r="DE102" s="291"/>
      <c r="DJ102" s="291"/>
      <c r="DM102" s="291"/>
    </row>
    <row r="103" spans="24:120" ht="13" hidden="1" x14ac:dyDescent="0.3">
      <c r="CT103" s="291"/>
      <c r="CV103" s="291"/>
      <c r="CW103" s="291"/>
      <c r="CY103" s="291"/>
      <c r="DA103" s="291"/>
      <c r="DB103" s="291"/>
      <c r="DD103" s="291"/>
      <c r="DF103" s="291"/>
      <c r="DG103" s="291"/>
      <c r="DI103" s="291"/>
      <c r="DK103" s="291"/>
      <c r="DL103" s="291"/>
      <c r="DM103" s="291"/>
      <c r="DN103" s="291"/>
      <c r="DO103" s="291"/>
      <c r="DP103" s="291"/>
    </row>
    <row r="104" spans="24:120" ht="13" hidden="1" x14ac:dyDescent="0.3">
      <c r="CV104" s="291"/>
      <c r="CW104" s="291"/>
      <c r="DA104" s="291"/>
      <c r="DB104" s="291"/>
      <c r="DF104" s="291"/>
      <c r="DG104" s="291"/>
      <c r="DK104" s="291"/>
      <c r="DL104" s="291"/>
      <c r="DN104" s="291"/>
      <c r="DO104" s="291"/>
      <c r="DP104" s="291"/>
    </row>
    <row r="105" spans="24:120" ht="12.75" hidden="1" customHeight="1" x14ac:dyDescent="0.3"/>
  </sheetData>
  <sheetProtection algorithmName="SHA-512" hashValue="0EtKEO/llU46sBKZG3UFQNYdSAciD9IpTpwO4yBn1q8pjnjULdknoRV/gLxinUyVAJPjFGLA9FQj1uExJB14/w==" saltValue="xMAtCTXB9YyKir47X9bX/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3"/>
  <cols>
    <col min="1" max="116" width="2.64453125" style="292" customWidth="1"/>
    <col min="117" max="16384" width="9" style="291" hidden="1"/>
  </cols>
  <sheetData>
    <row r="1" spans="2:116" ht="13" x14ac:dyDescent="0.3">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3"/>
    <row r="3" spans="2:116" ht="13" x14ac:dyDescent="0.3"/>
    <row r="4" spans="2:116" ht="13" x14ac:dyDescent="0.3">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3">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3"/>
    <row r="7" spans="2:116" ht="13" x14ac:dyDescent="0.3"/>
    <row r="8" spans="2:116" ht="13" x14ac:dyDescent="0.3"/>
    <row r="9" spans="2:116" ht="13" x14ac:dyDescent="0.3"/>
    <row r="10" spans="2:116" ht="13" x14ac:dyDescent="0.3"/>
    <row r="11" spans="2:116" ht="13" x14ac:dyDescent="0.3"/>
    <row r="12" spans="2:116" ht="13" x14ac:dyDescent="0.3"/>
    <row r="13" spans="2:116" ht="13" x14ac:dyDescent="0.3"/>
    <row r="14" spans="2:116" ht="13" x14ac:dyDescent="0.3"/>
    <row r="15" spans="2:116" ht="13" x14ac:dyDescent="0.3"/>
    <row r="16" spans="2:116" ht="13" x14ac:dyDescent="0.3"/>
    <row r="17" spans="9:116" ht="13" x14ac:dyDescent="0.3"/>
    <row r="18" spans="9:116" ht="13" x14ac:dyDescent="0.3">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3"/>
    <row r="20" spans="9:116" ht="13" x14ac:dyDescent="0.3"/>
    <row r="21" spans="9:116" ht="13" x14ac:dyDescent="0.3">
      <c r="DL21" s="291"/>
    </row>
    <row r="22" spans="9:116" ht="13" x14ac:dyDescent="0.3">
      <c r="DI22" s="291"/>
      <c r="DJ22" s="291"/>
      <c r="DK22" s="291"/>
      <c r="DL22" s="291"/>
    </row>
    <row r="23" spans="9:116" ht="13" x14ac:dyDescent="0.3">
      <c r="CY23" s="291"/>
      <c r="CZ23" s="291"/>
      <c r="DA23" s="291"/>
      <c r="DB23" s="291"/>
      <c r="DC23" s="291"/>
      <c r="DD23" s="291"/>
      <c r="DE23" s="291"/>
      <c r="DF23" s="291"/>
      <c r="DG23" s="291"/>
      <c r="DH23" s="291"/>
      <c r="DI23" s="291"/>
      <c r="DJ23" s="291"/>
      <c r="DK23" s="291"/>
      <c r="DL23" s="291"/>
    </row>
    <row r="24" spans="9:116" ht="13" x14ac:dyDescent="0.3"/>
    <row r="25" spans="9:116" ht="13" x14ac:dyDescent="0.3"/>
    <row r="26" spans="9:116" ht="13" x14ac:dyDescent="0.3"/>
    <row r="27" spans="9:116" ht="13" x14ac:dyDescent="0.3"/>
    <row r="28" spans="9:116" ht="13" x14ac:dyDescent="0.3"/>
    <row r="29" spans="9:116" ht="13" x14ac:dyDescent="0.3"/>
    <row r="30" spans="9:116" ht="13" x14ac:dyDescent="0.3"/>
    <row r="31" spans="9:116" ht="13" x14ac:dyDescent="0.3"/>
    <row r="32" spans="9:116" ht="13" x14ac:dyDescent="0.3"/>
    <row r="33" spans="15:116" ht="13" x14ac:dyDescent="0.3"/>
    <row r="34" spans="15:116" ht="13" x14ac:dyDescent="0.3"/>
    <row r="35" spans="15:116" ht="13" x14ac:dyDescent="0.3">
      <c r="CZ35" s="291"/>
      <c r="DA35" s="291"/>
      <c r="DB35" s="291"/>
      <c r="DC35" s="291"/>
      <c r="DD35" s="291"/>
      <c r="DE35" s="291"/>
      <c r="DF35" s="291"/>
      <c r="DG35" s="291"/>
      <c r="DH35" s="291"/>
      <c r="DI35" s="291"/>
      <c r="DJ35" s="291"/>
      <c r="DK35" s="291"/>
      <c r="DL35" s="291"/>
    </row>
    <row r="36" spans="15:116" ht="13" x14ac:dyDescent="0.3"/>
    <row r="37" spans="15:116" ht="13" x14ac:dyDescent="0.3">
      <c r="DL37" s="291"/>
    </row>
    <row r="38" spans="15:116" ht="13" x14ac:dyDescent="0.3">
      <c r="DI38" s="291"/>
      <c r="DJ38" s="291"/>
      <c r="DK38" s="291"/>
      <c r="DL38" s="291"/>
    </row>
    <row r="39" spans="15:116" ht="13" x14ac:dyDescent="0.3"/>
    <row r="40" spans="15:116" ht="13" x14ac:dyDescent="0.3"/>
    <row r="41" spans="15:116" ht="13" x14ac:dyDescent="0.3"/>
    <row r="42" spans="15:116" ht="13" x14ac:dyDescent="0.3"/>
    <row r="43" spans="15:116" ht="13" x14ac:dyDescent="0.3">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3">
      <c r="DL44" s="291"/>
    </row>
    <row r="45" spans="15:116" ht="13" x14ac:dyDescent="0.3"/>
    <row r="46" spans="15:116" ht="13" x14ac:dyDescent="0.3">
      <c r="DA46" s="291"/>
      <c r="DB46" s="291"/>
      <c r="DC46" s="291"/>
      <c r="DD46" s="291"/>
      <c r="DE46" s="291"/>
      <c r="DF46" s="291"/>
      <c r="DG46" s="291"/>
      <c r="DH46" s="291"/>
      <c r="DI46" s="291"/>
      <c r="DJ46" s="291"/>
      <c r="DK46" s="291"/>
      <c r="DL46" s="291"/>
    </row>
    <row r="47" spans="15:116" ht="13" x14ac:dyDescent="0.3"/>
    <row r="48" spans="15:116" ht="13" x14ac:dyDescent="0.3"/>
    <row r="49" spans="104:116" ht="13" x14ac:dyDescent="0.3"/>
    <row r="50" spans="104:116" ht="13" x14ac:dyDescent="0.3">
      <c r="CZ50" s="291"/>
      <c r="DA50" s="291"/>
      <c r="DB50" s="291"/>
      <c r="DC50" s="291"/>
      <c r="DD50" s="291"/>
      <c r="DE50" s="291"/>
      <c r="DF50" s="291"/>
      <c r="DG50" s="291"/>
      <c r="DH50" s="291"/>
      <c r="DI50" s="291"/>
      <c r="DJ50" s="291"/>
      <c r="DK50" s="291"/>
      <c r="DL50" s="291"/>
    </row>
    <row r="51" spans="104:116" ht="13" x14ac:dyDescent="0.3"/>
    <row r="52" spans="104:116" ht="13" x14ac:dyDescent="0.3"/>
    <row r="53" spans="104:116" ht="13" x14ac:dyDescent="0.3">
      <c r="DL53" s="291"/>
    </row>
    <row r="54" spans="104:116" ht="13" x14ac:dyDescent="0.3"/>
    <row r="55" spans="104:116" ht="13" x14ac:dyDescent="0.3"/>
    <row r="56" spans="104:116" ht="13" x14ac:dyDescent="0.3"/>
    <row r="57" spans="104:116" ht="13" x14ac:dyDescent="0.3"/>
    <row r="58" spans="104:116" ht="13" x14ac:dyDescent="0.3"/>
    <row r="59" spans="104:116" ht="13" x14ac:dyDescent="0.3"/>
    <row r="60" spans="104:116" ht="13" x14ac:dyDescent="0.3"/>
    <row r="61" spans="104:116" ht="13" x14ac:dyDescent="0.3"/>
    <row r="62" spans="104:116" ht="13" x14ac:dyDescent="0.3"/>
    <row r="63" spans="104:116" ht="13" x14ac:dyDescent="0.3"/>
    <row r="64" spans="104:116" ht="13" x14ac:dyDescent="0.3"/>
    <row r="65" spans="107:116" ht="13" x14ac:dyDescent="0.3"/>
    <row r="66" spans="107:116" ht="13" x14ac:dyDescent="0.3"/>
    <row r="67" spans="107:116" ht="13" x14ac:dyDescent="0.3">
      <c r="DC67" s="291"/>
      <c r="DD67" s="291"/>
      <c r="DE67" s="291"/>
      <c r="DF67" s="291"/>
      <c r="DG67" s="291"/>
      <c r="DH67" s="291"/>
      <c r="DI67" s="291"/>
      <c r="DJ67" s="291"/>
      <c r="DK67" s="291"/>
      <c r="DL67" s="291"/>
    </row>
    <row r="68" spans="107:116" ht="13" x14ac:dyDescent="0.3"/>
    <row r="69" spans="107:116" ht="13" x14ac:dyDescent="0.3"/>
    <row r="70" spans="107:116" ht="13" x14ac:dyDescent="0.3"/>
    <row r="71" spans="107:116" ht="13" x14ac:dyDescent="0.3"/>
    <row r="72" spans="107:116" ht="13" x14ac:dyDescent="0.3"/>
    <row r="73" spans="107:116" ht="13" x14ac:dyDescent="0.3"/>
    <row r="74" spans="107:116" ht="13" x14ac:dyDescent="0.3"/>
    <row r="75" spans="107:116" ht="13" x14ac:dyDescent="0.3"/>
    <row r="76" spans="107:116" ht="13" x14ac:dyDescent="0.3"/>
    <row r="77" spans="107:116" ht="13" x14ac:dyDescent="0.3"/>
    <row r="78" spans="107:116" ht="13" x14ac:dyDescent="0.3"/>
    <row r="79" spans="107:116" ht="13" x14ac:dyDescent="0.3"/>
    <row r="80" spans="107:116" ht="13" x14ac:dyDescent="0.3"/>
    <row r="81" ht="13" x14ac:dyDescent="0.3"/>
    <row r="82" ht="13" x14ac:dyDescent="0.3"/>
    <row r="83" ht="13" x14ac:dyDescent="0.3"/>
    <row r="84" ht="13" x14ac:dyDescent="0.3"/>
    <row r="85" ht="13" x14ac:dyDescent="0.3"/>
    <row r="86" ht="13" x14ac:dyDescent="0.3"/>
    <row r="87" ht="13" x14ac:dyDescent="0.3"/>
    <row r="88" ht="13" x14ac:dyDescent="0.3"/>
    <row r="89" ht="13" x14ac:dyDescent="0.3"/>
  </sheetData>
  <sheetProtection algorithmName="SHA-512" hashValue="pBpPLNG7q86XzVvEnRj9f4cHDY5ivVCYonVOzIh/0ODsmP+mmeMaLwzSqE0CQL/Q3noHDxhpxZdFN90QUFWetw==" saltValue="p1590zCY8WttEjQfkWVqg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3"/>
  <cols>
    <col min="1" max="36" width="2.46875" style="293" customWidth="1"/>
    <col min="37" max="44" width="17" style="293" customWidth="1"/>
    <col min="45" max="45" width="6.1171875" style="300" customWidth="1"/>
    <col min="46" max="46" width="3" style="298" customWidth="1"/>
    <col min="47" max="47" width="19.1171875" style="293" hidden="1" customWidth="1"/>
    <col min="48" max="52" width="12.64453125" style="293" hidden="1" customWidth="1"/>
    <col min="53" max="16384" width="8.64453125" style="293" hidden="1"/>
  </cols>
  <sheetData>
    <row r="1" spans="1:46" ht="13" x14ac:dyDescent="0.3">
      <c r="AS1" s="294"/>
      <c r="AT1" s="294"/>
    </row>
    <row r="2" spans="1:46" ht="13" x14ac:dyDescent="0.3">
      <c r="AS2" s="294"/>
      <c r="AT2" s="294"/>
    </row>
    <row r="3" spans="1:46" ht="13" x14ac:dyDescent="0.3">
      <c r="AS3" s="294"/>
      <c r="AT3" s="294"/>
    </row>
    <row r="4" spans="1:46" ht="13" x14ac:dyDescent="0.3">
      <c r="AS4" s="294"/>
      <c r="AT4" s="294"/>
    </row>
    <row r="5" spans="1:46" ht="16.350000000000001" x14ac:dyDescent="0.3">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3">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ht="13" x14ac:dyDescent="0.3">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ht="13" x14ac:dyDescent="0.3">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ht="13" x14ac:dyDescent="0.3">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3128556</v>
      </c>
      <c r="AP9" s="313">
        <v>136428</v>
      </c>
      <c r="AQ9" s="314">
        <v>90613</v>
      </c>
      <c r="AR9" s="315">
        <v>50.6</v>
      </c>
    </row>
    <row r="10" spans="1:46" ht="13" x14ac:dyDescent="0.3">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168871</v>
      </c>
      <c r="AP10" s="316">
        <v>7364</v>
      </c>
      <c r="AQ10" s="317">
        <v>7525</v>
      </c>
      <c r="AR10" s="318">
        <v>-2.1</v>
      </c>
    </row>
    <row r="11" spans="1:46" ht="13.5" customHeight="1" x14ac:dyDescent="0.3">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1512</v>
      </c>
      <c r="AP11" s="316">
        <v>66</v>
      </c>
      <c r="AQ11" s="317">
        <v>9582</v>
      </c>
      <c r="AR11" s="318">
        <v>-99.3</v>
      </c>
    </row>
    <row r="12" spans="1:46" ht="13.5" customHeight="1" x14ac:dyDescent="0.3">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t="s">
        <v>508</v>
      </c>
      <c r="AP12" s="316" t="s">
        <v>508</v>
      </c>
      <c r="AQ12" s="317">
        <v>1356</v>
      </c>
      <c r="AR12" s="318" t="s">
        <v>508</v>
      </c>
    </row>
    <row r="13" spans="1:46" ht="13.5" customHeight="1" x14ac:dyDescent="0.3">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508</v>
      </c>
      <c r="AP13" s="316" t="s">
        <v>508</v>
      </c>
      <c r="AQ13" s="317">
        <v>2</v>
      </c>
      <c r="AR13" s="318" t="s">
        <v>508</v>
      </c>
    </row>
    <row r="14" spans="1:46" ht="13.5" customHeight="1" x14ac:dyDescent="0.3">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89255</v>
      </c>
      <c r="AP14" s="316">
        <v>3892</v>
      </c>
      <c r="AQ14" s="317">
        <v>4182</v>
      </c>
      <c r="AR14" s="318">
        <v>-6.9</v>
      </c>
    </row>
    <row r="15" spans="1:46" ht="13.5" customHeight="1" x14ac:dyDescent="0.3">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v>61065</v>
      </c>
      <c r="AP15" s="316">
        <v>2663</v>
      </c>
      <c r="AQ15" s="317">
        <v>2331</v>
      </c>
      <c r="AR15" s="318">
        <v>14.2</v>
      </c>
    </row>
    <row r="16" spans="1:46" ht="13" x14ac:dyDescent="0.3">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-336032</v>
      </c>
      <c r="AP16" s="316">
        <v>-14653</v>
      </c>
      <c r="AQ16" s="317">
        <v>-8270</v>
      </c>
      <c r="AR16" s="318">
        <v>77.2</v>
      </c>
    </row>
    <row r="17" spans="1:46" ht="13" x14ac:dyDescent="0.3">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3113227</v>
      </c>
      <c r="AP17" s="316">
        <v>135759</v>
      </c>
      <c r="AQ17" s="317">
        <v>107322</v>
      </c>
      <c r="AR17" s="318">
        <v>26.5</v>
      </c>
    </row>
    <row r="18" spans="1:46" ht="13" x14ac:dyDescent="0.3">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3">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ht="13" x14ac:dyDescent="0.3">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ht="13" x14ac:dyDescent="0.3">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13.69</v>
      </c>
      <c r="AP21" s="329">
        <v>10.18</v>
      </c>
      <c r="AQ21" s="330">
        <v>3.51</v>
      </c>
      <c r="AR21" s="299"/>
      <c r="AS21" s="331"/>
      <c r="AT21" s="327"/>
    </row>
    <row r="22" spans="1:46" s="332" customFormat="1" ht="13" x14ac:dyDescent="0.3">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98.9</v>
      </c>
      <c r="AP22" s="334">
        <v>97.7</v>
      </c>
      <c r="AQ22" s="335">
        <v>1.2</v>
      </c>
      <c r="AR22" s="319"/>
      <c r="AS22" s="331"/>
      <c r="AT22" s="327"/>
    </row>
    <row r="23" spans="1:46" s="332" customFormat="1" ht="13" x14ac:dyDescent="0.3">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3">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3">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3">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3">
      <c r="A27" s="340"/>
      <c r="AO27" s="294"/>
      <c r="AP27" s="294"/>
      <c r="AQ27" s="294"/>
      <c r="AR27" s="294"/>
      <c r="AS27" s="294"/>
      <c r="AT27" s="294"/>
    </row>
    <row r="28" spans="1:46" ht="16.350000000000001" x14ac:dyDescent="0.3">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3">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ht="13" x14ac:dyDescent="0.3">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ht="13" x14ac:dyDescent="0.3">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x14ac:dyDescent="0.3">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1927474</v>
      </c>
      <c r="AP32" s="343">
        <v>84052</v>
      </c>
      <c r="AQ32" s="344">
        <v>67619</v>
      </c>
      <c r="AR32" s="345">
        <v>24.3</v>
      </c>
    </row>
    <row r="33" spans="1:46" ht="13.5" customHeight="1" x14ac:dyDescent="0.3">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508</v>
      </c>
      <c r="AP33" s="343" t="s">
        <v>508</v>
      </c>
      <c r="AQ33" s="344" t="s">
        <v>508</v>
      </c>
      <c r="AR33" s="345" t="s">
        <v>508</v>
      </c>
    </row>
    <row r="34" spans="1:46" ht="27" customHeight="1" x14ac:dyDescent="0.3">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508</v>
      </c>
      <c r="AP34" s="343" t="s">
        <v>508</v>
      </c>
      <c r="AQ34" s="344">
        <v>3</v>
      </c>
      <c r="AR34" s="345" t="s">
        <v>508</v>
      </c>
    </row>
    <row r="35" spans="1:46" ht="27" customHeight="1" x14ac:dyDescent="0.3">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406817</v>
      </c>
      <c r="AP35" s="343">
        <v>17740</v>
      </c>
      <c r="AQ35" s="344">
        <v>17835</v>
      </c>
      <c r="AR35" s="345">
        <v>-0.5</v>
      </c>
    </row>
    <row r="36" spans="1:46" ht="27" customHeight="1" x14ac:dyDescent="0.3">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t="s">
        <v>508</v>
      </c>
      <c r="AP36" s="343" t="s">
        <v>508</v>
      </c>
      <c r="AQ36" s="344">
        <v>2401</v>
      </c>
      <c r="AR36" s="345" t="s">
        <v>508</v>
      </c>
    </row>
    <row r="37" spans="1:46" ht="13.5" customHeight="1" x14ac:dyDescent="0.3">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17096</v>
      </c>
      <c r="AP37" s="343">
        <v>746</v>
      </c>
      <c r="AQ37" s="344">
        <v>732</v>
      </c>
      <c r="AR37" s="345">
        <v>1.9</v>
      </c>
    </row>
    <row r="38" spans="1:46" ht="27" customHeight="1" x14ac:dyDescent="0.3">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v>8</v>
      </c>
      <c r="AP38" s="346">
        <v>0</v>
      </c>
      <c r="AQ38" s="347">
        <v>5</v>
      </c>
      <c r="AR38" s="335">
        <v>-100</v>
      </c>
      <c r="AS38" s="342"/>
    </row>
    <row r="39" spans="1:46" ht="13" x14ac:dyDescent="0.3">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-82496</v>
      </c>
      <c r="AP39" s="343">
        <v>-3597</v>
      </c>
      <c r="AQ39" s="344">
        <v>-3806</v>
      </c>
      <c r="AR39" s="345">
        <v>-5.5</v>
      </c>
      <c r="AS39" s="342"/>
    </row>
    <row r="40" spans="1:46" ht="27" customHeight="1" x14ac:dyDescent="0.3">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-1787690</v>
      </c>
      <c r="AP40" s="343">
        <v>-77956</v>
      </c>
      <c r="AQ40" s="344">
        <v>-59049</v>
      </c>
      <c r="AR40" s="345">
        <v>32</v>
      </c>
      <c r="AS40" s="342"/>
    </row>
    <row r="41" spans="1:46" ht="13" x14ac:dyDescent="0.3">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293</v>
      </c>
      <c r="AL41" s="1196"/>
      <c r="AM41" s="1196"/>
      <c r="AN41" s="1197"/>
      <c r="AO41" s="343">
        <v>481209</v>
      </c>
      <c r="AP41" s="343">
        <v>20984</v>
      </c>
      <c r="AQ41" s="344">
        <v>25740</v>
      </c>
      <c r="AR41" s="345">
        <v>-18.5</v>
      </c>
      <c r="AS41" s="342"/>
    </row>
    <row r="42" spans="1:46" ht="13" x14ac:dyDescent="0.3">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ht="13" x14ac:dyDescent="0.3">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3">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3">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3">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3">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3">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3">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ht="13" x14ac:dyDescent="0.3">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ht="13" x14ac:dyDescent="0.3">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1655624</v>
      </c>
      <c r="AN51" s="365">
        <v>65846</v>
      </c>
      <c r="AO51" s="366">
        <v>-2.8</v>
      </c>
      <c r="AP51" s="367">
        <v>85459</v>
      </c>
      <c r="AQ51" s="368">
        <v>-19.8</v>
      </c>
      <c r="AR51" s="369">
        <v>17</v>
      </c>
    </row>
    <row r="52" spans="1:44" ht="13" x14ac:dyDescent="0.3">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977327</v>
      </c>
      <c r="AN52" s="373">
        <v>38869</v>
      </c>
      <c r="AO52" s="374">
        <v>-12</v>
      </c>
      <c r="AP52" s="375">
        <v>44378</v>
      </c>
      <c r="AQ52" s="376">
        <v>-2.6</v>
      </c>
      <c r="AR52" s="377">
        <v>-9.4</v>
      </c>
    </row>
    <row r="53" spans="1:44" ht="13" x14ac:dyDescent="0.3">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2352722</v>
      </c>
      <c r="AN53" s="365">
        <v>95655</v>
      </c>
      <c r="AO53" s="366">
        <v>45.3</v>
      </c>
      <c r="AP53" s="367">
        <v>83280</v>
      </c>
      <c r="AQ53" s="368">
        <v>-2.5</v>
      </c>
      <c r="AR53" s="369">
        <v>47.8</v>
      </c>
    </row>
    <row r="54" spans="1:44" ht="13" x14ac:dyDescent="0.3">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1787071</v>
      </c>
      <c r="AN54" s="373">
        <v>72657</v>
      </c>
      <c r="AO54" s="374">
        <v>86.9</v>
      </c>
      <c r="AP54" s="375">
        <v>43123</v>
      </c>
      <c r="AQ54" s="376">
        <v>-2.8</v>
      </c>
      <c r="AR54" s="377">
        <v>89.7</v>
      </c>
    </row>
    <row r="55" spans="1:44" ht="13" x14ac:dyDescent="0.3">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2681329</v>
      </c>
      <c r="AN55" s="365">
        <v>111342</v>
      </c>
      <c r="AO55" s="366">
        <v>16.399999999999999</v>
      </c>
      <c r="AP55" s="367">
        <v>88968</v>
      </c>
      <c r="AQ55" s="368">
        <v>6.8</v>
      </c>
      <c r="AR55" s="369">
        <v>9.6</v>
      </c>
    </row>
    <row r="56" spans="1:44" ht="13" x14ac:dyDescent="0.3">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2229417</v>
      </c>
      <c r="AN56" s="373">
        <v>92576</v>
      </c>
      <c r="AO56" s="374">
        <v>27.4</v>
      </c>
      <c r="AP56" s="375">
        <v>45482</v>
      </c>
      <c r="AQ56" s="376">
        <v>5.5</v>
      </c>
      <c r="AR56" s="377">
        <v>21.9</v>
      </c>
    </row>
    <row r="57" spans="1:44" ht="13" x14ac:dyDescent="0.3">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1886878</v>
      </c>
      <c r="AN57" s="365">
        <v>80289</v>
      </c>
      <c r="AO57" s="366">
        <v>-27.9</v>
      </c>
      <c r="AP57" s="367">
        <v>85173</v>
      </c>
      <c r="AQ57" s="368">
        <v>-4.3</v>
      </c>
      <c r="AR57" s="369">
        <v>-23.6</v>
      </c>
    </row>
    <row r="58" spans="1:44" ht="13" x14ac:dyDescent="0.3">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1301118</v>
      </c>
      <c r="AN58" s="373">
        <v>55364</v>
      </c>
      <c r="AO58" s="374">
        <v>-40.200000000000003</v>
      </c>
      <c r="AP58" s="375">
        <v>43913</v>
      </c>
      <c r="AQ58" s="376">
        <v>-3.4</v>
      </c>
      <c r="AR58" s="377">
        <v>-36.799999999999997</v>
      </c>
    </row>
    <row r="59" spans="1:44" ht="13" x14ac:dyDescent="0.3">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3201321</v>
      </c>
      <c r="AN59" s="365">
        <v>139601</v>
      </c>
      <c r="AO59" s="366">
        <v>73.900000000000006</v>
      </c>
      <c r="AP59" s="367">
        <v>94081</v>
      </c>
      <c r="AQ59" s="368">
        <v>10.5</v>
      </c>
      <c r="AR59" s="369">
        <v>63.4</v>
      </c>
    </row>
    <row r="60" spans="1:44" ht="13" x14ac:dyDescent="0.3">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2666464</v>
      </c>
      <c r="AN60" s="373">
        <v>116277</v>
      </c>
      <c r="AO60" s="374">
        <v>110</v>
      </c>
      <c r="AP60" s="375">
        <v>48949</v>
      </c>
      <c r="AQ60" s="376">
        <v>11.5</v>
      </c>
      <c r="AR60" s="377">
        <v>98.5</v>
      </c>
    </row>
    <row r="61" spans="1:44" ht="13" x14ac:dyDescent="0.3">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2355575</v>
      </c>
      <c r="AN61" s="380">
        <v>98547</v>
      </c>
      <c r="AO61" s="381">
        <v>21</v>
      </c>
      <c r="AP61" s="382">
        <v>87392</v>
      </c>
      <c r="AQ61" s="383">
        <v>-1.9</v>
      </c>
      <c r="AR61" s="369">
        <v>22.9</v>
      </c>
    </row>
    <row r="62" spans="1:44" ht="13" x14ac:dyDescent="0.3">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1792279</v>
      </c>
      <c r="AN62" s="373">
        <v>75149</v>
      </c>
      <c r="AO62" s="374">
        <v>34.4</v>
      </c>
      <c r="AP62" s="375">
        <v>45169</v>
      </c>
      <c r="AQ62" s="376">
        <v>1.6</v>
      </c>
      <c r="AR62" s="377">
        <v>32.799999999999997</v>
      </c>
    </row>
    <row r="63" spans="1:44" ht="13" x14ac:dyDescent="0.3">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3">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3">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3">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3">
      <c r="AK67" s="294"/>
      <c r="AL67" s="294"/>
      <c r="AM67" s="294"/>
      <c r="AN67" s="294"/>
      <c r="AO67" s="294"/>
      <c r="AP67" s="294"/>
      <c r="AQ67" s="294"/>
      <c r="AR67" s="294"/>
      <c r="AS67" s="294"/>
      <c r="AT67" s="294"/>
    </row>
    <row r="68" spans="1:46" ht="13.5" hidden="1" customHeight="1" x14ac:dyDescent="0.3">
      <c r="AK68" s="294"/>
      <c r="AL68" s="294"/>
      <c r="AM68" s="294"/>
      <c r="AN68" s="294"/>
      <c r="AO68" s="294"/>
      <c r="AP68" s="294"/>
      <c r="AQ68" s="294"/>
      <c r="AR68" s="294"/>
    </row>
    <row r="69" spans="1:46" ht="13.5" hidden="1" customHeight="1" x14ac:dyDescent="0.3">
      <c r="AK69" s="294"/>
      <c r="AL69" s="294"/>
      <c r="AM69" s="294"/>
      <c r="AN69" s="294"/>
      <c r="AO69" s="294"/>
      <c r="AP69" s="294"/>
      <c r="AQ69" s="294"/>
      <c r="AR69" s="294"/>
    </row>
    <row r="70" spans="1:46" ht="13" hidden="1" x14ac:dyDescent="0.3">
      <c r="AK70" s="294"/>
      <c r="AL70" s="294"/>
      <c r="AM70" s="294"/>
      <c r="AN70" s="294"/>
      <c r="AO70" s="294"/>
      <c r="AP70" s="294"/>
      <c r="AQ70" s="294"/>
      <c r="AR70" s="294"/>
    </row>
    <row r="71" spans="1:46" ht="13" hidden="1" x14ac:dyDescent="0.3">
      <c r="AK71" s="294"/>
      <c r="AL71" s="294"/>
      <c r="AM71" s="294"/>
      <c r="AN71" s="294"/>
      <c r="AO71" s="294"/>
      <c r="AP71" s="294"/>
      <c r="AQ71" s="294"/>
      <c r="AR71" s="294"/>
    </row>
    <row r="72" spans="1:46" ht="13" hidden="1" x14ac:dyDescent="0.3">
      <c r="AK72" s="294"/>
      <c r="AL72" s="294"/>
      <c r="AM72" s="294"/>
      <c r="AN72" s="294"/>
      <c r="AO72" s="294"/>
      <c r="AP72" s="294"/>
      <c r="AQ72" s="294"/>
      <c r="AR72" s="294"/>
    </row>
    <row r="73" spans="1:46" ht="13" hidden="1" x14ac:dyDescent="0.3">
      <c r="AK73" s="294"/>
      <c r="AL73" s="294"/>
      <c r="AM73" s="294"/>
      <c r="AN73" s="294"/>
      <c r="AO73" s="294"/>
      <c r="AP73" s="294"/>
      <c r="AQ73" s="294"/>
      <c r="AR73" s="294"/>
    </row>
    <row r="74" spans="1:46" ht="13" hidden="1" x14ac:dyDescent="0.3"/>
  </sheetData>
  <sheetProtection algorithmName="SHA-512" hashValue="gf5TPX6jnZZMpXcnbZKpbt8QPoTUdmALuJucCIXhuoo7xbM97i6GqY9nge2r+MkRovY15YuufrOAx5P+nzT0KQ==" saltValue="69bXKCsHmz+gTYR5eCX4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3"/>
  <cols>
    <col min="1" max="125" width="2.46875" style="292" customWidth="1"/>
    <col min="126" max="16384" width="9" style="291" hidden="1"/>
  </cols>
  <sheetData>
    <row r="1" spans="2:125" ht="13.5" customHeight="1" x14ac:dyDescent="0.3">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3">
      <c r="B2" s="291"/>
      <c r="DG2" s="291"/>
    </row>
    <row r="3" spans="2:125" ht="13" x14ac:dyDescent="0.3">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3"/>
    <row r="5" spans="2:125" ht="13" x14ac:dyDescent="0.3"/>
    <row r="6" spans="2:125" ht="13" x14ac:dyDescent="0.3"/>
    <row r="7" spans="2:125" ht="13" x14ac:dyDescent="0.3"/>
    <row r="8" spans="2:125" ht="13" x14ac:dyDescent="0.3"/>
    <row r="9" spans="2:125" ht="13" x14ac:dyDescent="0.3">
      <c r="DU9" s="291"/>
    </row>
    <row r="10" spans="2:125" ht="13" x14ac:dyDescent="0.3"/>
    <row r="11" spans="2:125" ht="13" x14ac:dyDescent="0.3"/>
    <row r="12" spans="2:125" ht="13" x14ac:dyDescent="0.3"/>
    <row r="13" spans="2:125" ht="13" x14ac:dyDescent="0.3"/>
    <row r="14" spans="2:125" ht="13" x14ac:dyDescent="0.3"/>
    <row r="15" spans="2:125" ht="13" x14ac:dyDescent="0.3"/>
    <row r="16" spans="2:125" ht="13" x14ac:dyDescent="0.3"/>
    <row r="17" spans="125:125" ht="13" x14ac:dyDescent="0.3">
      <c r="DU17" s="291"/>
    </row>
    <row r="18" spans="125:125" ht="13" x14ac:dyDescent="0.3"/>
    <row r="19" spans="125:125" ht="13" x14ac:dyDescent="0.3"/>
    <row r="20" spans="125:125" ht="13" x14ac:dyDescent="0.3">
      <c r="DU20" s="291"/>
    </row>
    <row r="21" spans="125:125" ht="13" x14ac:dyDescent="0.3">
      <c r="DU21" s="291"/>
    </row>
    <row r="22" spans="125:125" ht="13" x14ac:dyDescent="0.3"/>
    <row r="23" spans="125:125" ht="13" x14ac:dyDescent="0.3"/>
    <row r="24" spans="125:125" ht="13" x14ac:dyDescent="0.3"/>
    <row r="25" spans="125:125" ht="13" x14ac:dyDescent="0.3"/>
    <row r="26" spans="125:125" ht="13" x14ac:dyDescent="0.3"/>
    <row r="27" spans="125:125" ht="13" x14ac:dyDescent="0.3"/>
    <row r="28" spans="125:125" ht="13" x14ac:dyDescent="0.3">
      <c r="DU28" s="291"/>
    </row>
    <row r="29" spans="125:125" ht="13" x14ac:dyDescent="0.3"/>
    <row r="30" spans="125:125" ht="13" x14ac:dyDescent="0.3"/>
    <row r="31" spans="125:125" ht="13" x14ac:dyDescent="0.3"/>
    <row r="32" spans="125:125" ht="13" x14ac:dyDescent="0.3"/>
    <row r="33" spans="2:125" ht="13" x14ac:dyDescent="0.3">
      <c r="B33" s="291"/>
      <c r="G33" s="291"/>
      <c r="I33" s="291"/>
    </row>
    <row r="34" spans="2:125" ht="13" x14ac:dyDescent="0.3">
      <c r="C34" s="291"/>
      <c r="P34" s="291"/>
      <c r="DE34" s="291"/>
      <c r="DH34" s="291"/>
    </row>
    <row r="35" spans="2:125" ht="13" x14ac:dyDescent="0.3">
      <c r="D35" s="291"/>
      <c r="E35" s="291"/>
      <c r="DG35" s="291"/>
      <c r="DJ35" s="291"/>
      <c r="DP35" s="291"/>
      <c r="DQ35" s="291"/>
      <c r="DR35" s="291"/>
      <c r="DS35" s="291"/>
      <c r="DT35" s="291"/>
      <c r="DU35" s="291"/>
    </row>
    <row r="36" spans="2:125" ht="13" x14ac:dyDescent="0.3">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3">
      <c r="DU37" s="291"/>
    </row>
    <row r="38" spans="2:125" ht="13" x14ac:dyDescent="0.3">
      <c r="DT38" s="291"/>
      <c r="DU38" s="291"/>
    </row>
    <row r="39" spans="2:125" ht="13" x14ac:dyDescent="0.3"/>
    <row r="40" spans="2:125" ht="13" x14ac:dyDescent="0.3">
      <c r="DH40" s="291"/>
    </row>
    <row r="41" spans="2:125" ht="13" x14ac:dyDescent="0.3">
      <c r="DE41" s="291"/>
    </row>
    <row r="42" spans="2:125" ht="13" x14ac:dyDescent="0.3">
      <c r="DG42" s="291"/>
      <c r="DJ42" s="291"/>
    </row>
    <row r="43" spans="2:125" ht="13" x14ac:dyDescent="0.3">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3">
      <c r="DU44" s="291"/>
    </row>
    <row r="45" spans="2:125" ht="13" x14ac:dyDescent="0.3"/>
    <row r="46" spans="2:125" ht="13" x14ac:dyDescent="0.3"/>
    <row r="47" spans="2:125" ht="13" x14ac:dyDescent="0.3"/>
    <row r="48" spans="2:125" ht="13" x14ac:dyDescent="0.3">
      <c r="DT48" s="291"/>
      <c r="DU48" s="291"/>
    </row>
    <row r="49" spans="120:125" ht="13" x14ac:dyDescent="0.3">
      <c r="DU49" s="291"/>
    </row>
    <row r="50" spans="120:125" ht="13" x14ac:dyDescent="0.3">
      <c r="DU50" s="291"/>
    </row>
    <row r="51" spans="120:125" ht="13" x14ac:dyDescent="0.3">
      <c r="DP51" s="291"/>
      <c r="DQ51" s="291"/>
      <c r="DR51" s="291"/>
      <c r="DS51" s="291"/>
      <c r="DT51" s="291"/>
      <c r="DU51" s="291"/>
    </row>
    <row r="52" spans="120:125" ht="13" x14ac:dyDescent="0.3"/>
    <row r="53" spans="120:125" ht="13" x14ac:dyDescent="0.3"/>
    <row r="54" spans="120:125" ht="13" x14ac:dyDescent="0.3">
      <c r="DU54" s="291"/>
    </row>
    <row r="55" spans="120:125" ht="13" x14ac:dyDescent="0.3"/>
    <row r="56" spans="120:125" ht="13" x14ac:dyDescent="0.3"/>
    <row r="57" spans="120:125" ht="13" x14ac:dyDescent="0.3"/>
    <row r="58" spans="120:125" ht="13" x14ac:dyDescent="0.3">
      <c r="DU58" s="291"/>
    </row>
    <row r="59" spans="120:125" ht="13" x14ac:dyDescent="0.3"/>
    <row r="60" spans="120:125" ht="13" x14ac:dyDescent="0.3"/>
    <row r="61" spans="120:125" ht="13" x14ac:dyDescent="0.3"/>
    <row r="62" spans="120:125" ht="13" x14ac:dyDescent="0.3"/>
    <row r="63" spans="120:125" ht="13" x14ac:dyDescent="0.3">
      <c r="DU63" s="291"/>
    </row>
    <row r="64" spans="120:125" ht="13" x14ac:dyDescent="0.3">
      <c r="DT64" s="291"/>
      <c r="DU64" s="291"/>
    </row>
    <row r="65" spans="123:125" ht="13" x14ac:dyDescent="0.3"/>
    <row r="66" spans="123:125" ht="13" x14ac:dyDescent="0.3"/>
    <row r="67" spans="123:125" ht="13" x14ac:dyDescent="0.3"/>
    <row r="68" spans="123:125" ht="13" x14ac:dyDescent="0.3"/>
    <row r="69" spans="123:125" ht="13" x14ac:dyDescent="0.3">
      <c r="DS69" s="291"/>
      <c r="DT69" s="291"/>
      <c r="DU69" s="291"/>
    </row>
    <row r="70" spans="123:125" ht="13" x14ac:dyDescent="0.3"/>
    <row r="71" spans="123:125" ht="13" x14ac:dyDescent="0.3"/>
    <row r="72" spans="123:125" ht="13" x14ac:dyDescent="0.3"/>
    <row r="73" spans="123:125" ht="13" x14ac:dyDescent="0.3"/>
    <row r="74" spans="123:125" ht="13" x14ac:dyDescent="0.3"/>
    <row r="75" spans="123:125" ht="13" x14ac:dyDescent="0.3"/>
    <row r="76" spans="123:125" ht="13" x14ac:dyDescent="0.3"/>
    <row r="77" spans="123:125" ht="13" x14ac:dyDescent="0.3"/>
    <row r="78" spans="123:125" ht="13" x14ac:dyDescent="0.3"/>
    <row r="79" spans="123:125" ht="13" x14ac:dyDescent="0.3"/>
    <row r="80" spans="123:125" ht="13" x14ac:dyDescent="0.3"/>
    <row r="81" spans="116:125" ht="13" x14ac:dyDescent="0.3"/>
    <row r="82" spans="116:125" ht="13" x14ac:dyDescent="0.3">
      <c r="DL82" s="291"/>
    </row>
    <row r="83" spans="116:125" ht="13" x14ac:dyDescent="0.3">
      <c r="DM83" s="291"/>
      <c r="DN83" s="291"/>
      <c r="DO83" s="291"/>
      <c r="DP83" s="291"/>
      <c r="DQ83" s="291"/>
      <c r="DR83" s="291"/>
      <c r="DS83" s="291"/>
      <c r="DT83" s="291"/>
      <c r="DU83" s="291"/>
    </row>
    <row r="84" spans="116:125" ht="13" x14ac:dyDescent="0.3"/>
    <row r="85" spans="116:125" ht="13" x14ac:dyDescent="0.3"/>
    <row r="86" spans="116:125" ht="13" x14ac:dyDescent="0.3"/>
    <row r="87" spans="116:125" ht="13" x14ac:dyDescent="0.3"/>
    <row r="88" spans="116:125" ht="13" x14ac:dyDescent="0.3">
      <c r="DU88" s="291"/>
    </row>
    <row r="89" spans="116:125" ht="13" x14ac:dyDescent="0.3"/>
    <row r="90" spans="116:125" ht="13" x14ac:dyDescent="0.3"/>
    <row r="91" spans="116:125" ht="13" x14ac:dyDescent="0.3"/>
    <row r="92" spans="116:125" ht="13.5" customHeight="1" x14ac:dyDescent="0.3"/>
    <row r="93" spans="116:125" ht="13.5" customHeight="1" x14ac:dyDescent="0.3"/>
    <row r="94" spans="116:125" ht="13.5" customHeight="1" x14ac:dyDescent="0.3">
      <c r="DS94" s="291"/>
      <c r="DT94" s="291"/>
      <c r="DU94" s="291"/>
    </row>
    <row r="95" spans="116:125" ht="13.5" customHeight="1" x14ac:dyDescent="0.3">
      <c r="DU95" s="291"/>
    </row>
    <row r="96" spans="116:125" ht="13.5" customHeight="1" x14ac:dyDescent="0.3"/>
    <row r="97" spans="124:125" ht="13.5" customHeight="1" x14ac:dyDescent="0.3"/>
    <row r="98" spans="124:125" ht="13.5" customHeight="1" x14ac:dyDescent="0.3"/>
    <row r="99" spans="124:125" ht="13.5" customHeight="1" x14ac:dyDescent="0.3"/>
    <row r="100" spans="124:125" ht="13.5" customHeight="1" x14ac:dyDescent="0.3"/>
    <row r="101" spans="124:125" ht="13.5" customHeight="1" x14ac:dyDescent="0.3">
      <c r="DU101" s="291"/>
    </row>
    <row r="102" spans="124:125" ht="13.5" customHeight="1" x14ac:dyDescent="0.3"/>
    <row r="103" spans="124:125" ht="13.5" customHeight="1" x14ac:dyDescent="0.3"/>
    <row r="104" spans="124:125" ht="13.5" customHeight="1" x14ac:dyDescent="0.3">
      <c r="DT104" s="291"/>
      <c r="DU104" s="291"/>
    </row>
    <row r="105" spans="124:125" ht="13.5" customHeight="1" x14ac:dyDescent="0.3"/>
    <row r="106" spans="124:125" ht="13.5" customHeight="1" x14ac:dyDescent="0.3"/>
    <row r="107" spans="124:125" ht="13.5" customHeight="1" x14ac:dyDescent="0.3"/>
    <row r="108" spans="124:125" ht="13.5" customHeight="1" x14ac:dyDescent="0.3"/>
    <row r="109" spans="124:125" ht="13.5" customHeight="1" x14ac:dyDescent="0.3"/>
    <row r="110" spans="124:125" ht="13.5" customHeight="1" x14ac:dyDescent="0.3"/>
    <row r="111" spans="124:125" ht="13.5" customHeight="1" x14ac:dyDescent="0.3"/>
    <row r="112" spans="124:125" ht="13.5" customHeight="1" x14ac:dyDescent="0.3"/>
    <row r="113" spans="125:125" ht="13.5" customHeight="1" x14ac:dyDescent="0.3"/>
    <row r="114" spans="125:125" ht="13.5" customHeight="1" x14ac:dyDescent="0.3"/>
    <row r="115" spans="125:125" ht="13.5" customHeight="1" x14ac:dyDescent="0.3"/>
    <row r="116" spans="125:125" ht="13.5" customHeight="1" x14ac:dyDescent="0.3">
      <c r="DU116" s="291" t="s">
        <v>548</v>
      </c>
    </row>
    <row r="121" spans="125:125" ht="13.5" hidden="1" customHeight="1" x14ac:dyDescent="0.3">
      <c r="DU121" s="291"/>
    </row>
  </sheetData>
  <sheetProtection algorithmName="SHA-512" hashValue="c5yQWc48dijkqxAbltjel1F81t/NmMFSTUIDhg817YRP+52StdCegZEJgTGOORb5C2XjIzKbgCrZSONCHVKNgg==" saltValue="6NDESLa6Wdhruc4WQr5oL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3"/>
  <cols>
    <col min="1" max="125" width="2.46875" style="292" customWidth="1"/>
    <col min="126" max="142" width="0" style="291" hidden="1" customWidth="1"/>
    <col min="143" max="16384" width="9" style="291" hidden="1"/>
  </cols>
  <sheetData>
    <row r="1" spans="1:125" ht="13.5" customHeight="1" x14ac:dyDescent="0.3">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3">
      <c r="B2" s="291"/>
      <c r="T2" s="291"/>
    </row>
    <row r="3" spans="1:125" ht="13" x14ac:dyDescent="0.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3"/>
    <row r="5" spans="1:125" ht="13" x14ac:dyDescent="0.3"/>
    <row r="6" spans="1:125" ht="13" x14ac:dyDescent="0.3"/>
    <row r="7" spans="1:125" ht="13" x14ac:dyDescent="0.3"/>
    <row r="8" spans="1:125" ht="13" x14ac:dyDescent="0.3"/>
    <row r="9" spans="1:125" ht="13" x14ac:dyDescent="0.3"/>
    <row r="10" spans="1:125" ht="13" x14ac:dyDescent="0.3"/>
    <row r="11" spans="1:125" ht="13" x14ac:dyDescent="0.3"/>
    <row r="12" spans="1:125" ht="13" x14ac:dyDescent="0.3"/>
    <row r="13" spans="1:125" ht="13" x14ac:dyDescent="0.3"/>
    <row r="14" spans="1:125" ht="13" x14ac:dyDescent="0.3"/>
    <row r="15" spans="1:125" ht="13" x14ac:dyDescent="0.3"/>
    <row r="16" spans="1:125" ht="13" x14ac:dyDescent="0.3"/>
    <row r="17" ht="13" x14ac:dyDescent="0.3"/>
    <row r="18" ht="13" x14ac:dyDescent="0.3"/>
    <row r="19" ht="13" x14ac:dyDescent="0.3"/>
    <row r="20" ht="13" x14ac:dyDescent="0.3"/>
    <row r="21" ht="13" x14ac:dyDescent="0.3"/>
    <row r="22" ht="13" x14ac:dyDescent="0.3"/>
    <row r="23" ht="13" x14ac:dyDescent="0.3"/>
    <row r="24" ht="13" x14ac:dyDescent="0.3"/>
    <row r="25" ht="13" x14ac:dyDescent="0.3"/>
    <row r="26" ht="13" x14ac:dyDescent="0.3"/>
    <row r="27" ht="13" x14ac:dyDescent="0.3"/>
    <row r="28" ht="13" x14ac:dyDescent="0.3"/>
    <row r="29" ht="13" x14ac:dyDescent="0.3"/>
    <row r="30" ht="13" x14ac:dyDescent="0.3"/>
    <row r="31" ht="13" x14ac:dyDescent="0.3"/>
    <row r="32" ht="13" x14ac:dyDescent="0.3"/>
    <row r="33" spans="2:125" ht="13" x14ac:dyDescent="0.3">
      <c r="B33" s="291"/>
      <c r="G33" s="291"/>
      <c r="I33" s="291"/>
    </row>
    <row r="34" spans="2:125" ht="13" x14ac:dyDescent="0.3">
      <c r="C34" s="291"/>
      <c r="P34" s="291"/>
      <c r="R34" s="291"/>
      <c r="U34" s="291"/>
    </row>
    <row r="35" spans="2:125" ht="13" x14ac:dyDescent="0.3">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3">
      <c r="F36" s="291"/>
      <c r="H36" s="291"/>
      <c r="J36" s="291"/>
      <c r="K36" s="291"/>
      <c r="L36" s="291"/>
      <c r="M36" s="291"/>
      <c r="N36" s="291"/>
      <c r="O36" s="291"/>
      <c r="Q36" s="291"/>
      <c r="S36" s="291"/>
      <c r="V36" s="291"/>
    </row>
    <row r="37" spans="2:125" ht="13" x14ac:dyDescent="0.3"/>
    <row r="38" spans="2:125" ht="13" x14ac:dyDescent="0.3"/>
    <row r="39" spans="2:125" ht="13" x14ac:dyDescent="0.3"/>
    <row r="40" spans="2:125" ht="13" x14ac:dyDescent="0.3">
      <c r="U40" s="291"/>
    </row>
    <row r="41" spans="2:125" ht="13" x14ac:dyDescent="0.3">
      <c r="R41" s="291"/>
    </row>
    <row r="42" spans="2:125" ht="13" x14ac:dyDescent="0.3">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3">
      <c r="Q43" s="291"/>
      <c r="S43" s="291"/>
      <c r="V43" s="291"/>
    </row>
    <row r="44" spans="2:125" ht="13" x14ac:dyDescent="0.3"/>
    <row r="45" spans="2:125" ht="13" x14ac:dyDescent="0.3"/>
    <row r="46" spans="2:125" ht="13" x14ac:dyDescent="0.3"/>
    <row r="47" spans="2:125" ht="13" x14ac:dyDescent="0.3"/>
    <row r="48" spans="2:125" ht="13" x14ac:dyDescent="0.3"/>
    <row r="49" ht="13" x14ac:dyDescent="0.3"/>
    <row r="50" ht="13" x14ac:dyDescent="0.3"/>
    <row r="51" ht="13" x14ac:dyDescent="0.3"/>
    <row r="52" ht="13" x14ac:dyDescent="0.3"/>
    <row r="53" ht="13" x14ac:dyDescent="0.3"/>
    <row r="54" ht="13" x14ac:dyDescent="0.3"/>
    <row r="55" ht="13" x14ac:dyDescent="0.3"/>
    <row r="56" ht="13" x14ac:dyDescent="0.3"/>
    <row r="57" ht="13" x14ac:dyDescent="0.3"/>
    <row r="58" ht="13" x14ac:dyDescent="0.3"/>
    <row r="59" ht="13" x14ac:dyDescent="0.3"/>
    <row r="60" ht="13" x14ac:dyDescent="0.3"/>
    <row r="61" ht="13" x14ac:dyDescent="0.3"/>
    <row r="62" ht="13" x14ac:dyDescent="0.3"/>
    <row r="63" ht="13" x14ac:dyDescent="0.3"/>
    <row r="64" ht="13" x14ac:dyDescent="0.3"/>
    <row r="65" ht="13" x14ac:dyDescent="0.3"/>
    <row r="66" ht="13" x14ac:dyDescent="0.3"/>
    <row r="67" ht="13" x14ac:dyDescent="0.3"/>
    <row r="68" ht="13" x14ac:dyDescent="0.3"/>
    <row r="69" ht="13" x14ac:dyDescent="0.3"/>
    <row r="70" ht="13" x14ac:dyDescent="0.3"/>
    <row r="71" ht="13" x14ac:dyDescent="0.3"/>
    <row r="72" ht="13" x14ac:dyDescent="0.3"/>
    <row r="73" ht="13" x14ac:dyDescent="0.3"/>
    <row r="74" ht="13" x14ac:dyDescent="0.3"/>
    <row r="75" ht="13" x14ac:dyDescent="0.3"/>
    <row r="76" ht="13" x14ac:dyDescent="0.3"/>
    <row r="77" ht="13" x14ac:dyDescent="0.3"/>
    <row r="78" ht="13" x14ac:dyDescent="0.3"/>
    <row r="79" ht="13" x14ac:dyDescent="0.3"/>
    <row r="80" ht="13" x14ac:dyDescent="0.3"/>
    <row r="81" ht="13" x14ac:dyDescent="0.3"/>
    <row r="82" ht="13" x14ac:dyDescent="0.3"/>
    <row r="83" ht="13" x14ac:dyDescent="0.3"/>
    <row r="84" ht="13" x14ac:dyDescent="0.3"/>
    <row r="85" ht="13" x14ac:dyDescent="0.3"/>
    <row r="86" ht="13" x14ac:dyDescent="0.3"/>
    <row r="87" ht="13" x14ac:dyDescent="0.3"/>
    <row r="88" ht="13" x14ac:dyDescent="0.3"/>
    <row r="89" ht="13" x14ac:dyDescent="0.3"/>
    <row r="90" ht="13" x14ac:dyDescent="0.3"/>
    <row r="91" ht="13"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spans="125:125" ht="13.5" customHeight="1" x14ac:dyDescent="0.3"/>
    <row r="114" spans="125:125" ht="13.5" customHeight="1" x14ac:dyDescent="0.3"/>
    <row r="115" spans="125:125" ht="13.5" customHeight="1" x14ac:dyDescent="0.3"/>
    <row r="116" spans="125:125" ht="13.5" customHeight="1" x14ac:dyDescent="0.3">
      <c r="DU116" s="292" t="s">
        <v>549</v>
      </c>
    </row>
  </sheetData>
  <sheetProtection algorithmName="SHA-512" hashValue="kdSgIaTY1QJ534jWmx+cI5T27w2VRScVWVSNVHb8NCvz4bMRi3w7lOPQS0nRepXbQxsN/ZrbYULMVddaxMpBHQ==" saltValue="45nP2t0VA+LAT66hmNdO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3"/>
  <cols>
    <col min="1" max="1" width="8.234375" style="1" customWidth="1"/>
    <col min="2" max="16" width="14.64453125" style="1" customWidth="1"/>
    <col min="17" max="16384" width="0" style="1" hidden="1"/>
  </cols>
  <sheetData>
    <row r="1" ht="16.5" customHeight="1" x14ac:dyDescent="0.3"/>
    <row r="2" ht="16.5" customHeight="1" x14ac:dyDescent="0.3"/>
    <row r="3" ht="16.5" customHeight="1" x14ac:dyDescent="0.3"/>
    <row r="4" ht="16.5" customHeight="1" x14ac:dyDescent="0.3"/>
    <row r="5" ht="16.5" customHeight="1" x14ac:dyDescent="0.3"/>
    <row r="6" ht="16.5" customHeight="1" x14ac:dyDescent="0.3"/>
    <row r="7" ht="16.5" customHeight="1" x14ac:dyDescent="0.3"/>
    <row r="8" ht="16.5" customHeight="1" x14ac:dyDescent="0.3"/>
    <row r="9" ht="16.5" customHeight="1" x14ac:dyDescent="0.3"/>
    <row r="10" ht="16.5" customHeight="1" x14ac:dyDescent="0.3"/>
    <row r="11" ht="16.5" customHeight="1" x14ac:dyDescent="0.3"/>
    <row r="12" ht="16.5" customHeight="1" x14ac:dyDescent="0.3"/>
    <row r="13" ht="16.5" customHeight="1" x14ac:dyDescent="0.3"/>
    <row r="14" ht="16.5" customHeight="1" x14ac:dyDescent="0.3"/>
    <row r="15" ht="16.5" customHeight="1" x14ac:dyDescent="0.3"/>
    <row r="16" ht="16.5" customHeight="1" x14ac:dyDescent="0.3"/>
    <row r="17" ht="16.5" customHeight="1" x14ac:dyDescent="0.3"/>
    <row r="18" ht="16.5" customHeight="1" x14ac:dyDescent="0.3"/>
    <row r="19" ht="16.5" customHeight="1" x14ac:dyDescent="0.3"/>
    <row r="20" ht="16.5" customHeight="1" x14ac:dyDescent="0.3"/>
    <row r="21" ht="16.5" customHeight="1" x14ac:dyDescent="0.3"/>
    <row r="22" ht="16.5" customHeight="1" x14ac:dyDescent="0.3"/>
    <row r="23" ht="16.5" customHeight="1" x14ac:dyDescent="0.3"/>
    <row r="24" ht="16.5" customHeight="1" x14ac:dyDescent="0.3"/>
    <row r="25" ht="16.5" customHeight="1" x14ac:dyDescent="0.3"/>
    <row r="26" ht="16.5" customHeight="1" x14ac:dyDescent="0.3"/>
    <row r="27" ht="16.5" customHeight="1" x14ac:dyDescent="0.3"/>
    <row r="28" ht="16.5" customHeight="1" x14ac:dyDescent="0.3"/>
    <row r="29" ht="16.5" customHeight="1" x14ac:dyDescent="0.3"/>
    <row r="30" ht="16.5" customHeight="1" x14ac:dyDescent="0.3"/>
    <row r="31" ht="16.5" customHeight="1" x14ac:dyDescent="0.3"/>
    <row r="32" ht="16.5" customHeight="1" x14ac:dyDescent="0.3"/>
    <row r="33" spans="2:10" ht="16.5" customHeight="1" x14ac:dyDescent="0.3"/>
    <row r="34" spans="2:10" ht="16.5" customHeight="1" x14ac:dyDescent="0.3"/>
    <row r="35" spans="2:10" ht="16.5" customHeight="1" x14ac:dyDescent="0.3"/>
    <row r="36" spans="2:10" ht="16.5" customHeight="1" x14ac:dyDescent="0.3"/>
    <row r="37" spans="2:10" ht="16.5" customHeight="1" x14ac:dyDescent="0.3"/>
    <row r="38" spans="2:10" ht="16.5" customHeight="1" x14ac:dyDescent="0.3"/>
    <row r="39" spans="2:10" ht="16.5" customHeight="1" x14ac:dyDescent="0.3"/>
    <row r="40" spans="2:10" ht="16.5" customHeight="1" x14ac:dyDescent="0.3"/>
    <row r="41" spans="2:10" ht="16.5" customHeight="1" x14ac:dyDescent="0.3"/>
    <row r="42" spans="2:10" ht="16.5" customHeight="1" x14ac:dyDescent="0.3"/>
    <row r="43" spans="2:10" ht="16.5" customHeight="1" x14ac:dyDescent="0.3"/>
    <row r="44" spans="2:10" ht="16.5" customHeight="1" x14ac:dyDescent="0.3"/>
    <row r="45" spans="2:10" ht="29.25" customHeight="1" thickBot="1" x14ac:dyDescent="0.35">
      <c r="B45" s="2"/>
      <c r="C45" s="2"/>
      <c r="D45" s="2"/>
      <c r="E45" s="2"/>
      <c r="F45" s="2"/>
      <c r="G45" s="2"/>
      <c r="H45" s="2"/>
      <c r="I45" s="2"/>
      <c r="J45" s="3" t="s">
        <v>0</v>
      </c>
    </row>
    <row r="46" spans="2:10" ht="29.25" customHeight="1" thickBot="1" x14ac:dyDescent="0.4">
      <c r="B46" s="4" t="s">
        <v>1</v>
      </c>
      <c r="C46" s="5"/>
      <c r="D46" s="5"/>
      <c r="E46" s="6" t="s">
        <v>2</v>
      </c>
      <c r="F46" s="7" t="s">
        <v>550</v>
      </c>
      <c r="G46" s="8" t="s">
        <v>551</v>
      </c>
      <c r="H46" s="8" t="s">
        <v>552</v>
      </c>
      <c r="I46" s="8" t="s">
        <v>553</v>
      </c>
      <c r="J46" s="9" t="s">
        <v>554</v>
      </c>
    </row>
    <row r="47" spans="2:10" ht="57.75" customHeight="1" x14ac:dyDescent="0.3">
      <c r="B47" s="10"/>
      <c r="C47" s="1198" t="s">
        <v>3</v>
      </c>
      <c r="D47" s="1198"/>
      <c r="E47" s="1199"/>
      <c r="F47" s="11">
        <v>54.31</v>
      </c>
      <c r="G47" s="12">
        <v>60.08</v>
      </c>
      <c r="H47" s="12">
        <v>63.31</v>
      </c>
      <c r="I47" s="12">
        <v>60.37</v>
      </c>
      <c r="J47" s="13">
        <v>51.83</v>
      </c>
    </row>
    <row r="48" spans="2:10" ht="57.75" customHeight="1" x14ac:dyDescent="0.3">
      <c r="B48" s="14"/>
      <c r="C48" s="1200" t="s">
        <v>4</v>
      </c>
      <c r="D48" s="1200"/>
      <c r="E48" s="1201"/>
      <c r="F48" s="15">
        <v>6.1</v>
      </c>
      <c r="G48" s="16">
        <v>3.81</v>
      </c>
      <c r="H48" s="16">
        <v>1.25</v>
      </c>
      <c r="I48" s="16">
        <v>1.04</v>
      </c>
      <c r="J48" s="17">
        <v>0.62</v>
      </c>
    </row>
    <row r="49" spans="2:10" ht="57.75" customHeight="1" thickBot="1" x14ac:dyDescent="0.35">
      <c r="B49" s="18"/>
      <c r="C49" s="1202" t="s">
        <v>5</v>
      </c>
      <c r="D49" s="1202"/>
      <c r="E49" s="1203"/>
      <c r="F49" s="19">
        <v>9.08</v>
      </c>
      <c r="G49" s="20">
        <v>0.74</v>
      </c>
      <c r="H49" s="20" t="s">
        <v>555</v>
      </c>
      <c r="I49" s="20" t="s">
        <v>556</v>
      </c>
      <c r="J49" s="21" t="s">
        <v>557</v>
      </c>
    </row>
    <row r="50" spans="2:10" ht="13.5" customHeight="1" x14ac:dyDescent="0.3"/>
  </sheetData>
  <sheetProtection algorithmName="SHA-512" hashValue="yYPGR4fEO7SM1HEVk0c/VOKb5BfAR4FagcNz+G5bgmlyKmf++tbG7vmB3QboaDXhazPeGIy4GszXODWdTHj8AA==" saltValue="omrLmNACSDXaNoEbVsDm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koho2</cp:lastModifiedBy>
  <cp:lastPrinted>2021-03-16T00:16:17Z</cp:lastPrinted>
  <dcterms:created xsi:type="dcterms:W3CDTF">2021-02-05T04:00:34Z</dcterms:created>
  <dcterms:modified xsi:type="dcterms:W3CDTF">2021-03-25T00:19:31Z</dcterms:modified>
  <cp:category/>
</cp:coreProperties>
</file>